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нструкция" sheetId="1" state="visible" r:id="rId3"/>
    <sheet name="График поверок" sheetId="2" state="visible" r:id="rId4"/>
    <sheet name="Сводка" sheetId="3" state="visible" r:id="rId5"/>
  </sheets>
  <definedNames>
    <definedName function="false" hidden="false" localSheetId="1" name="_xlnm.Print_Titles" vbProcedure="false">'График поверок'!$1:$1</definedName>
    <definedName function="false" hidden="true" localSheetId="1" name="_xlnm._FilterDatabase" vbProcedure="false">'График поверок'!$A$1:$L$201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<sst xmlns="http://schemas.openxmlformats.org/spreadsheetml/2006/main" count="41" uniqueCount="41">
  <si>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ГРАФИК ПОВЕРОК СРЕДСТВ ИЗМЕРЕНИЙ</t>
  </si>
  <si>
    <t xml:space="preserve">Как пользоваться</t>
  </si>
  <si>
    <t xml:space="preserve">1. Заполняйте только столбцы, выделенные синим шрифтом (A–H).</t>
  </si>
  <si>
    <t xml:space="preserve">2. Столбцы I, J и K считаются формулами — их менять не нужно.</t>
  </si>
  <si>
    <t xml:space="preserve">3. Дату последней поверки берите из ФГИС «Аршин», а не с наклейки на приборе.</t>
  </si>
  <si>
    <t xml:space="preserve">4. Межповерочный интервал указан в описании типа СИ, ищется по номеру в госреестре.</t>
  </si>
  <si>
    <t xml:space="preserve">5. Строки подсвечиваются автоматически: красным — просрочено, жёлтым — меньше 30 дней.</t>
  </si>
  <si>
    <t xml:space="preserve">Что означают столбцы</t>
  </si>
  <si>
    <t xml:space="preserve">Дата последней поверки — дата проведения работ, а не дата получения прибора обратно.</t>
  </si>
  <si>
    <t xml:space="preserve">МПИ, мес — межповерочный интервал в месяцах из описания типа средства измерений.</t>
  </si>
  <si>
    <t xml:space="preserve">Следующая поверка — считается автоматически как дата поверки плюс интервал.</t>
  </si>
  <si>
    <t xml:space="preserve">Осталось дней — разница между датой следующей поверки и сегодняшним днём.</t>
  </si>
  <si>
    <t xml:space="preserve">Статус — «просрочено», «скоро» (менее 30 дней) или «в норме».</t>
  </si>
  <si>
    <t xml:space="preserve">Первая строка таблицы заполнена как пример — замените её своими данными.</t>
  </si>
  <si>
    <t xml:space="preserve">БОНПРО МЕТРОЛОГИЯ · +7 952 365-93-39 · Metrolabbonprogroup@yandex.ru</t>
  </si>
  <si>
    <t xml:space="preserve">№</t>
  </si>
  <si>
    <t xml:space="preserve">Наименование СИ</t>
  </si>
  <si>
    <t xml:space="preserve">Тип, модификация</t>
  </si>
  <si>
    <t xml:space="preserve">Заводской №</t>
  </si>
  <si>
    <t xml:space="preserve">№ госреестра</t>
  </si>
  <si>
    <t xml:space="preserve">Подразделение</t>
  </si>
  <si>
    <t xml:space="preserve">Дата последней поверки</t>
  </si>
  <si>
    <t xml:space="preserve">МПИ, мес</t>
  </si>
  <si>
    <t xml:space="preserve">Следующая поверка</t>
  </si>
  <si>
    <t xml:space="preserve">Осталось дней</t>
  </si>
  <si>
    <t xml:space="preserve">Статус</t>
  </si>
  <si>
    <t xml:space="preserve">Примечание</t>
  </si>
  <si>
    <t xml:space="preserve">Сегодня:</t>
  </si>
  <si>
    <t xml:space="preserve">Манометр показывающий</t>
  </si>
  <si>
    <t xml:space="preserve">МПТИ-У2, 0-25 кгс/см²</t>
  </si>
  <si>
    <t xml:space="preserve">164711</t>
  </si>
  <si>
    <t xml:space="preserve">26803-11</t>
  </si>
  <si>
    <t xml:space="preserve">Котельная</t>
  </si>
  <si>
    <t xml:space="preserve">поверка в БОНПРО</t>
  </si>
  <si>
    <t xml:space="preserve">Порог «скоро», дней:</t>
  </si>
  <si>
    <t xml:space="preserve">Сводка по графику</t>
  </si>
  <si>
    <t xml:space="preserve">Всего приборов в графике</t>
  </si>
  <si>
    <t xml:space="preserve">Просрочено</t>
  </si>
  <si>
    <t xml:space="preserve">Поверка в ближайшие 30 дней</t>
  </si>
  <si>
    <t xml:space="preserve">В норме</t>
  </si>
  <si>
    <t xml:space="preserve">Приборы со статусом «просрочено» применять в сфере госрегулирования нельзя.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</si>
</sst>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sz val="10"/>
      <color rgb="FF12201D"/>
      <name val="Arial"/>
      <family val="0"/>
      <charset val="1"/>
    </font>
    <font>
      <b val="true"/>
      <sz val="12"/>
      <color rgb="FF12201D"/>
      <name val="Arial"/>
      <family val="0"/>
      <charset val="1"/>
    </font>
    <font>
      <sz val="10"/>
      <color rgb="FF6E817C"/>
      <name val="Arial"/>
      <family val="0"/>
      <charset val="1"/>
    </font>
    <font>
      <sz val="10"/>
      <color rgb="FF0E6B6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6E817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9E0"/>
        <bgColor rgb="FFFDF3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BE3E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FBE3E1"/>
        </patternFill>
      </fill>
    </dxf>
    <dxf>
      <fill>
        <patternFill>
          <bgColor rgb="FFFDF3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62"/>
      <rgbColor rgb="FFB0B0B0"/>
      <rgbColor rgb="FF6E817C"/>
      <rgbColor rgb="FF9999FF"/>
      <rgbColor rgb="FF993366"/>
      <rgbColor rgb="FFFFF9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F3DC"/>
      <rgbColor rgb="FF99CCFF"/>
      <rgbColor rgb="FFFF99CC"/>
      <rgbColor rgb="FFCC99FF"/>
      <rgbColor rgb="FFFBE3E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1220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9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26"/>
    <col collapsed="false" customWidth="true" hidden="false" outlineLevel="0" max="14" min="14" style="0" width="19"/>
    <col collapsed="false" customWidth="true" hidden="false" outlineLevel="0" max="15" min="15" style="0" width="12"/>
  </cols>
  <sheetData>
    <row r="1" customFormat="false" ht="33.75" hidden="false" customHeight="true" outlineLevel="0" collapsed="false">
      <c r="A1" s="6" t="s">
        <v>15</v>
      </c>
      <c r="B1" s="6" t="s">
        <v>16</v>
      </c>
      <c r="C1" s="6" t="s">
        <v>17</v>
      </c>
      <c r="D1" s="6" t="s">
        <v>18</v>
      </c>
      <c r="E1" s="6" t="s">
        <v>19</v>
      </c>
      <c r="F1" s="6" t="s">
        <v>20</v>
      </c>
      <c r="G1" s="6" t="s">
        <v>21</v>
      </c>
      <c r="H1" s="6" t="s">
        <v>22</v>
      </c>
      <c r="I1" s="6" t="s">
        <v>23</v>
      </c>
      <c r="J1" s="6" t="s">
        <v>24</v>
      </c>
      <c r="K1" s="6" t="s">
        <v>25</v>
      </c>
      <c r="L1" s="6" t="s">
        <v>26</v>
      </c>
      <c r="N1" s="7" t="s">
        <v>27</v>
      </c>
      <c r="O1" s="8" t="n">
        <f aca="true">TODAY()</f>
        <v>46265</v>
      </c>
    </row>
    <row r="2" customFormat="false" ht="21.75" hidden="false" customHeight="true" outlineLevel="0" collapsed="false">
      <c r="A2" s="9" t="n">
        <v>1</v>
      </c>
      <c r="B2" s="10" t="s">
        <v>28</v>
      </c>
      <c r="C2" s="10" t="s">
        <v>29</v>
      </c>
      <c r="D2" s="9" t="s">
        <v>30</v>
      </c>
      <c r="E2" s="9" t="s">
        <v>31</v>
      </c>
      <c r="F2" s="11" t="s">
        <v>32</v>
      </c>
      <c r="G2" s="12" t="n">
        <v>46084</v>
      </c>
      <c r="H2" s="9" t="n">
        <v>12</v>
      </c>
      <c r="I2" s="13" t="n">
        <f aca="false">IF(OR($G2="",$H2=""),"",EDATE($G2,$H2))</f>
        <v>46449</v>
      </c>
      <c r="J2" s="14" t="n">
        <f aca="false">IF($I2="","",$I2-$O$1)</f>
        <v>184</v>
      </c>
      <c r="K2" s="14" t="str">
        <f aca="false">IF($I2="","",IF($J2&lt;0,"просрочено",IF($J2&lt;=$O$2,"скоро","в норме")))</f>
        <v>в норме</v>
      </c>
      <c r="L2" s="10" t="s">
        <v>33</v>
      </c>
      <c r="N2" s="7" t="s">
        <v>34</v>
      </c>
      <c r="O2" s="15" t="n">
        <v>30</v>
      </c>
    </row>
    <row r="3" customFormat="false" ht="21.75" hidden="false" customHeight="true" outlineLevel="0" collapsed="false">
      <c r="A3" s="9"/>
      <c r="B3" s="10"/>
      <c r="C3" s="10"/>
      <c r="D3" s="9"/>
      <c r="E3" s="9"/>
      <c r="F3" s="11"/>
      <c r="G3" s="12"/>
      <c r="H3" s="9"/>
      <c r="I3" s="13" t="str">
        <f aca="false">IF(OR($G3="",$H3=""),"",EDATE($G3,$H3))</f>
        <v/>
      </c>
      <c r="J3" s="14" t="str">
        <f aca="false">IF($I3="","",$I3-$O$1)</f>
        <v/>
      </c>
      <c r="K3" s="14" t="str">
        <f aca="false">IF($I3="","",IF($J3&lt;0,"просрочено",IF($J3&lt;=$O$2,"скоро","в норме")))</f>
        <v/>
      </c>
      <c r="L3" s="10"/>
    </row>
    <row r="4" customFormat="false" ht="21.75" hidden="false" customHeight="true" outlineLevel="0" collapsed="false">
      <c r="A4" s="9"/>
      <c r="B4" s="10"/>
      <c r="C4" s="10"/>
      <c r="D4" s="9"/>
      <c r="E4" s="9"/>
      <c r="F4" s="11"/>
      <c r="G4" s="12"/>
      <c r="H4" s="9"/>
      <c r="I4" s="13" t="str">
        <f aca="false">IF(OR($G4="",$H4=""),"",EDATE($G4,$H4))</f>
        <v/>
      </c>
      <c r="J4" s="14" t="str">
        <f aca="false">IF($I4="","",$I4-$O$1)</f>
        <v/>
      </c>
      <c r="K4" s="14" t="str">
        <f aca="false">IF($I4="","",IF($J4&lt;0,"просрочено",IF($J4&lt;=$O$2,"скоро","в норме")))</f>
        <v/>
      </c>
      <c r="L4" s="10"/>
    </row>
    <row r="5" customFormat="false" ht="21.75" hidden="false" customHeight="true" outlineLevel="0" collapsed="false">
      <c r="A5" s="9"/>
      <c r="B5" s="10"/>
      <c r="C5" s="10"/>
      <c r="D5" s="9"/>
      <c r="E5" s="9"/>
      <c r="F5" s="11"/>
      <c r="G5" s="12"/>
      <c r="H5" s="9"/>
      <c r="I5" s="13" t="str">
        <f aca="false">IF(OR($G5="",$H5=""),"",EDATE($G5,$H5))</f>
        <v/>
      </c>
      <c r="J5" s="14" t="str">
        <f aca="false">IF($I5="","",$I5-$O$1)</f>
        <v/>
      </c>
      <c r="K5" s="14" t="str">
        <f aca="false">IF($I5="","",IF($J5&lt;0,"просрочено",IF($J5&lt;=$O$2,"скоро","в норме")))</f>
        <v/>
      </c>
      <c r="L5" s="10"/>
    </row>
    <row r="6" customFormat="false" ht="21.75" hidden="false" customHeight="true" outlineLevel="0" collapsed="false">
      <c r="A6" s="9"/>
      <c r="B6" s="10"/>
      <c r="C6" s="10"/>
      <c r="D6" s="9"/>
      <c r="E6" s="9"/>
      <c r="F6" s="11"/>
      <c r="G6" s="12"/>
      <c r="H6" s="9"/>
      <c r="I6" s="13" t="str">
        <f aca="false">IF(OR($G6="",$H6=""),"",EDATE($G6,$H6))</f>
        <v/>
      </c>
      <c r="J6" s="14" t="str">
        <f aca="false">IF($I6="","",$I6-$O$1)</f>
        <v/>
      </c>
      <c r="K6" s="14" t="str">
        <f aca="false">IF($I6="","",IF($J6&lt;0,"просрочено",IF($J6&lt;=$O$2,"скоро","в норме")))</f>
        <v/>
      </c>
      <c r="L6" s="10"/>
    </row>
    <row r="7" customFormat="false" ht="21.75" hidden="false" customHeight="true" outlineLevel="0" collapsed="false">
      <c r="A7" s="9"/>
      <c r="B7" s="10"/>
      <c r="C7" s="10"/>
      <c r="D7" s="9"/>
      <c r="E7" s="9"/>
      <c r="F7" s="11"/>
      <c r="G7" s="12"/>
      <c r="H7" s="9"/>
      <c r="I7" s="13" t="str">
        <f aca="false">IF(OR($G7="",$H7=""),"",EDATE($G7,$H7))</f>
        <v/>
      </c>
      <c r="J7" s="14" t="str">
        <f aca="false">IF($I7="","",$I7-$O$1)</f>
        <v/>
      </c>
      <c r="K7" s="14" t="str">
        <f aca="false">IF($I7="","",IF($J7&lt;0,"просрочено",IF($J7&lt;=$O$2,"скоро","в норме")))</f>
        <v/>
      </c>
      <c r="L7" s="10"/>
    </row>
    <row r="8" customFormat="false" ht="21.75" hidden="false" customHeight="true" outlineLevel="0" collapsed="false">
      <c r="A8" s="9"/>
      <c r="B8" s="10"/>
      <c r="C8" s="10"/>
      <c r="D8" s="9"/>
      <c r="E8" s="9"/>
      <c r="F8" s="11"/>
      <c r="G8" s="12"/>
      <c r="H8" s="9"/>
      <c r="I8" s="13" t="str">
        <f aca="false">IF(OR($G8="",$H8=""),"",EDATE($G8,$H8))</f>
        <v/>
      </c>
      <c r="J8" s="14" t="str">
        <f aca="false">IF($I8="","",$I8-$O$1)</f>
        <v/>
      </c>
      <c r="K8" s="14" t="str">
        <f aca="false">IF($I8="","",IF($J8&lt;0,"просрочено",IF($J8&lt;=$O$2,"скоро","в норме")))</f>
        <v/>
      </c>
      <c r="L8" s="10"/>
    </row>
    <row r="9" customFormat="false" ht="21.75" hidden="false" customHeight="true" outlineLevel="0" collapsed="false">
      <c r="A9" s="9"/>
      <c r="B9" s="10"/>
      <c r="C9" s="10"/>
      <c r="D9" s="9"/>
      <c r="E9" s="9"/>
      <c r="F9" s="11"/>
      <c r="G9" s="12"/>
      <c r="H9" s="9"/>
      <c r="I9" s="13" t="str">
        <f aca="false">IF(OR($G9="",$H9=""),"",EDATE($G9,$H9))</f>
        <v/>
      </c>
      <c r="J9" s="14" t="str">
        <f aca="false">IF($I9="","",$I9-$O$1)</f>
        <v/>
      </c>
      <c r="K9" s="14" t="str">
        <f aca="false">IF($I9="","",IF($J9&lt;0,"просрочено",IF($J9&lt;=$O$2,"скоро","в норме")))</f>
        <v/>
      </c>
      <c r="L9" s="10"/>
    </row>
    <row r="10" customFormat="false" ht="21.75" hidden="false" customHeight="true" outlineLevel="0" collapsed="false">
      <c r="A10" s="9"/>
      <c r="B10" s="10"/>
      <c r="C10" s="10"/>
      <c r="D10" s="9"/>
      <c r="E10" s="9"/>
      <c r="F10" s="11"/>
      <c r="G10" s="12"/>
      <c r="H10" s="9"/>
      <c r="I10" s="13" t="str">
        <f aca="false">IF(OR($G10="",$H10=""),"",EDATE($G10,$H10))</f>
        <v/>
      </c>
      <c r="J10" s="14" t="str">
        <f aca="false">IF($I10="","",$I10-$O$1)</f>
        <v/>
      </c>
      <c r="K10" s="14" t="str">
        <f aca="false">IF($I10="","",IF($J10&lt;0,"просрочено",IF($J10&lt;=$O$2,"скоро","в норме")))</f>
        <v/>
      </c>
      <c r="L10" s="10"/>
    </row>
    <row r="11" customFormat="false" ht="21.75" hidden="false" customHeight="true" outlineLevel="0" collapsed="false">
      <c r="A11" s="9"/>
      <c r="B11" s="10"/>
      <c r="C11" s="10"/>
      <c r="D11" s="9"/>
      <c r="E11" s="9"/>
      <c r="F11" s="11"/>
      <c r="G11" s="12"/>
      <c r="H11" s="9"/>
      <c r="I11" s="13" t="str">
        <f aca="false">IF(OR($G11="",$H11=""),"",EDATE($G11,$H11))</f>
        <v/>
      </c>
      <c r="J11" s="14" t="str">
        <f aca="false">IF($I11="","",$I11-$O$1)</f>
        <v/>
      </c>
      <c r="K11" s="14" t="str">
        <f aca="false">IF($I11="","",IF($J11&lt;0,"просрочено",IF($J11&lt;=$O$2,"скоро","в норме")))</f>
        <v/>
      </c>
      <c r="L11" s="10"/>
    </row>
    <row r="12" customFormat="false" ht="21.75" hidden="false" customHeight="true" outlineLevel="0" collapsed="false">
      <c r="A12" s="9"/>
      <c r="B12" s="10"/>
      <c r="C12" s="10"/>
      <c r="D12" s="9"/>
      <c r="E12" s="9"/>
      <c r="F12" s="11"/>
      <c r="G12" s="12"/>
      <c r="H12" s="9"/>
      <c r="I12" s="13" t="str">
        <f aca="false">IF(OR($G12="",$H12=""),"",EDATE($G12,$H12))</f>
        <v/>
      </c>
      <c r="J12" s="14" t="str">
        <f aca="false">IF($I12="","",$I12-$O$1)</f>
        <v/>
      </c>
      <c r="K12" s="14" t="str">
        <f aca="false">IF($I12="","",IF($J12&lt;0,"просрочено",IF($J12&lt;=$O$2,"скоро","в норме")))</f>
        <v/>
      </c>
      <c r="L12" s="10"/>
    </row>
    <row r="13" customFormat="false" ht="21.75" hidden="false" customHeight="true" outlineLevel="0" collapsed="false">
      <c r="A13" s="9"/>
      <c r="B13" s="10"/>
      <c r="C13" s="10"/>
      <c r="D13" s="9"/>
      <c r="E13" s="9"/>
      <c r="F13" s="11"/>
      <c r="G13" s="12"/>
      <c r="H13" s="9"/>
      <c r="I13" s="13" t="str">
        <f aca="false">IF(OR($G13="",$H13=""),"",EDATE($G13,$H13))</f>
        <v/>
      </c>
      <c r="J13" s="14" t="str">
        <f aca="false">IF($I13="","",$I13-$O$1)</f>
        <v/>
      </c>
      <c r="K13" s="14" t="str">
        <f aca="false">IF($I13="","",IF($J13&lt;0,"просрочено",IF($J13&lt;=$O$2,"скоро","в норме")))</f>
        <v/>
      </c>
      <c r="L13" s="10"/>
    </row>
    <row r="14" customFormat="false" ht="21.75" hidden="false" customHeight="true" outlineLevel="0" collapsed="false">
      <c r="A14" s="9"/>
      <c r="B14" s="10"/>
      <c r="C14" s="10"/>
      <c r="D14" s="9"/>
      <c r="E14" s="9"/>
      <c r="F14" s="11"/>
      <c r="G14" s="12"/>
      <c r="H14" s="9"/>
      <c r="I14" s="13" t="str">
        <f aca="false">IF(OR($G14="",$H14=""),"",EDATE($G14,$H14))</f>
        <v/>
      </c>
      <c r="J14" s="14" t="str">
        <f aca="false">IF($I14="","",$I14-$O$1)</f>
        <v/>
      </c>
      <c r="K14" s="14" t="str">
        <f aca="false">IF($I14="","",IF($J14&lt;0,"просрочено",IF($J14&lt;=$O$2,"скоро","в норме")))</f>
        <v/>
      </c>
      <c r="L14" s="10"/>
    </row>
    <row r="15" customFormat="false" ht="21.75" hidden="false" customHeight="true" outlineLevel="0" collapsed="false">
      <c r="A15" s="9"/>
      <c r="B15" s="10"/>
      <c r="C15" s="10"/>
      <c r="D15" s="9"/>
      <c r="E15" s="9"/>
      <c r="F15" s="11"/>
      <c r="G15" s="12"/>
      <c r="H15" s="9"/>
      <c r="I15" s="13" t="str">
        <f aca="false">IF(OR($G15="",$H15=""),"",EDATE($G15,$H15))</f>
        <v/>
      </c>
      <c r="J15" s="14" t="str">
        <f aca="false">IF($I15="","",$I15-$O$1)</f>
        <v/>
      </c>
      <c r="K15" s="14" t="str">
        <f aca="false">IF($I15="","",IF($J15&lt;0,"просрочено",IF($J15&lt;=$O$2,"скоро","в норме")))</f>
        <v/>
      </c>
      <c r="L15" s="10"/>
    </row>
    <row r="16" customFormat="false" ht="21.75" hidden="false" customHeight="true" outlineLevel="0" collapsed="false">
      <c r="A16" s="9"/>
      <c r="B16" s="10"/>
      <c r="C16" s="10"/>
      <c r="D16" s="9"/>
      <c r="E16" s="9"/>
      <c r="F16" s="11"/>
      <c r="G16" s="12"/>
      <c r="H16" s="9"/>
      <c r="I16" s="13" t="str">
        <f aca="false">IF(OR($G16="",$H16=""),"",EDATE($G16,$H16))</f>
        <v/>
      </c>
      <c r="J16" s="14" t="str">
        <f aca="false">IF($I16="","",$I16-$O$1)</f>
        <v/>
      </c>
      <c r="K16" s="14" t="str">
        <f aca="false">IF($I16="","",IF($J16&lt;0,"просрочено",IF($J16&lt;=$O$2,"скоро","в норме")))</f>
        <v/>
      </c>
      <c r="L16" s="10"/>
    </row>
    <row r="17" customFormat="false" ht="21.75" hidden="false" customHeight="true" outlineLevel="0" collapsed="false">
      <c r="A17" s="9"/>
      <c r="B17" s="10"/>
      <c r="C17" s="10"/>
      <c r="D17" s="9"/>
      <c r="E17" s="9"/>
      <c r="F17" s="11"/>
      <c r="G17" s="12"/>
      <c r="H17" s="9"/>
      <c r="I17" s="13" t="str">
        <f aca="false">IF(OR($G17="",$H17=""),"",EDATE($G17,$H17))</f>
        <v/>
      </c>
      <c r="J17" s="14" t="str">
        <f aca="false">IF($I17="","",$I17-$O$1)</f>
        <v/>
      </c>
      <c r="K17" s="14" t="str">
        <f aca="false">IF($I17="","",IF($J17&lt;0,"просрочено",IF($J17&lt;=$O$2,"скоро","в норме")))</f>
        <v/>
      </c>
      <c r="L17" s="10"/>
    </row>
    <row r="18" customFormat="false" ht="21.75" hidden="false" customHeight="true" outlineLevel="0" collapsed="false">
      <c r="A18" s="9"/>
      <c r="B18" s="10"/>
      <c r="C18" s="10"/>
      <c r="D18" s="9"/>
      <c r="E18" s="9"/>
      <c r="F18" s="11"/>
      <c r="G18" s="12"/>
      <c r="H18" s="9"/>
      <c r="I18" s="13" t="str">
        <f aca="false">IF(OR($G18="",$H18=""),"",EDATE($G18,$H18))</f>
        <v/>
      </c>
      <c r="J18" s="14" t="str">
        <f aca="false">IF($I18="","",$I18-$O$1)</f>
        <v/>
      </c>
      <c r="K18" s="14" t="str">
        <f aca="false">IF($I18="","",IF($J18&lt;0,"просрочено",IF($J18&lt;=$O$2,"скоро","в норме")))</f>
        <v/>
      </c>
      <c r="L18" s="10"/>
    </row>
    <row r="19" customFormat="false" ht="21.75" hidden="false" customHeight="true" outlineLevel="0" collapsed="false">
      <c r="A19" s="9"/>
      <c r="B19" s="10"/>
      <c r="C19" s="10"/>
      <c r="D19" s="9"/>
      <c r="E19" s="9"/>
      <c r="F19" s="11"/>
      <c r="G19" s="12"/>
      <c r="H19" s="9"/>
      <c r="I19" s="13" t="str">
        <f aca="false">IF(OR($G19="",$H19=""),"",EDATE($G19,$H19))</f>
        <v/>
      </c>
      <c r="J19" s="14" t="str">
        <f aca="false">IF($I19="","",$I19-$O$1)</f>
        <v/>
      </c>
      <c r="K19" s="14" t="str">
        <f aca="false">IF($I19="","",IF($J19&lt;0,"просрочено",IF($J19&lt;=$O$2,"скоро","в норме")))</f>
        <v/>
      </c>
      <c r="L19" s="10"/>
    </row>
    <row r="20" customFormat="false" ht="21.75" hidden="false" customHeight="true" outlineLevel="0" collapsed="false">
      <c r="A20" s="9"/>
      <c r="B20" s="10"/>
      <c r="C20" s="10"/>
      <c r="D20" s="9"/>
      <c r="E20" s="9"/>
      <c r="F20" s="11"/>
      <c r="G20" s="12"/>
      <c r="H20" s="9"/>
      <c r="I20" s="13" t="str">
        <f aca="false">IF(OR($G20="",$H20=""),"",EDATE($G20,$H20))</f>
        <v/>
      </c>
      <c r="J20" s="14" t="str">
        <f aca="false">IF($I20="","",$I20-$O$1)</f>
        <v/>
      </c>
      <c r="K20" s="14" t="str">
        <f aca="false">IF($I20="","",IF($J20&lt;0,"просрочено",IF($J20&lt;=$O$2,"скоро","в норме")))</f>
        <v/>
      </c>
      <c r="L20" s="10"/>
    </row>
    <row r="21" customFormat="false" ht="21.75" hidden="false" customHeight="true" outlineLevel="0" collapsed="false">
      <c r="A21" s="9"/>
      <c r="B21" s="10"/>
      <c r="C21" s="10"/>
      <c r="D21" s="9"/>
      <c r="E21" s="9"/>
      <c r="F21" s="11"/>
      <c r="G21" s="12"/>
      <c r="H21" s="9"/>
      <c r="I21" s="13" t="str">
        <f aca="false">IF(OR($G21="",$H21=""),"",EDATE($G21,$H21))</f>
        <v/>
      </c>
      <c r="J21" s="14" t="str">
        <f aca="false">IF($I21="","",$I21-$O$1)</f>
        <v/>
      </c>
      <c r="K21" s="14" t="str">
        <f aca="false">IF($I21="","",IF($J21&lt;0,"просрочено",IF($J21&lt;=$O$2,"скоро","в норме")))</f>
        <v/>
      </c>
      <c r="L21" s="10"/>
    </row>
    <row r="22" customFormat="false" ht="21.75" hidden="false" customHeight="true" outlineLevel="0" collapsed="false">
      <c r="A22" s="9"/>
      <c r="B22" s="10"/>
      <c r="C22" s="10"/>
      <c r="D22" s="9"/>
      <c r="E22" s="9"/>
      <c r="F22" s="11"/>
      <c r="G22" s="12"/>
      <c r="H22" s="9"/>
      <c r="I22" s="13" t="str">
        <f aca="false">IF(OR($G22="",$H22=""),"",EDATE($G22,$H22))</f>
        <v/>
      </c>
      <c r="J22" s="14" t="str">
        <f aca="false">IF($I22="","",$I22-$O$1)</f>
        <v/>
      </c>
      <c r="K22" s="14" t="str">
        <f aca="false">IF($I22="","",IF($J22&lt;0,"просрочено",IF($J22&lt;=$O$2,"скоро","в норме")))</f>
        <v/>
      </c>
      <c r="L22" s="10"/>
    </row>
    <row r="23" customFormat="false" ht="21.75" hidden="false" customHeight="true" outlineLevel="0" collapsed="false">
      <c r="A23" s="9"/>
      <c r="B23" s="10"/>
      <c r="C23" s="10"/>
      <c r="D23" s="9"/>
      <c r="E23" s="9"/>
      <c r="F23" s="11"/>
      <c r="G23" s="12"/>
      <c r="H23" s="9"/>
      <c r="I23" s="13" t="str">
        <f aca="false">IF(OR($G23="",$H23=""),"",EDATE($G23,$H23))</f>
        <v/>
      </c>
      <c r="J23" s="14" t="str">
        <f aca="false">IF($I23="","",$I23-$O$1)</f>
        <v/>
      </c>
      <c r="K23" s="14" t="str">
        <f aca="false">IF($I23="","",IF($J23&lt;0,"просрочено",IF($J23&lt;=$O$2,"скоро","в норме")))</f>
        <v/>
      </c>
      <c r="L23" s="10"/>
    </row>
    <row r="24" customFormat="false" ht="21.75" hidden="false" customHeight="true" outlineLevel="0" collapsed="false">
      <c r="A24" s="9"/>
      <c r="B24" s="10"/>
      <c r="C24" s="10"/>
      <c r="D24" s="9"/>
      <c r="E24" s="9"/>
      <c r="F24" s="11"/>
      <c r="G24" s="12"/>
      <c r="H24" s="9"/>
      <c r="I24" s="13" t="str">
        <f aca="false">IF(OR($G24="",$H24=""),"",EDATE($G24,$H24))</f>
        <v/>
      </c>
      <c r="J24" s="14" t="str">
        <f aca="false">IF($I24="","",$I24-$O$1)</f>
        <v/>
      </c>
      <c r="K24" s="14" t="str">
        <f aca="false">IF($I24="","",IF($J24&lt;0,"просрочено",IF($J24&lt;=$O$2,"скоро","в норме")))</f>
        <v/>
      </c>
      <c r="L24" s="10"/>
    </row>
    <row r="25" customFormat="false" ht="21.75" hidden="false" customHeight="true" outlineLevel="0" collapsed="false">
      <c r="A25" s="9"/>
      <c r="B25" s="10"/>
      <c r="C25" s="10"/>
      <c r="D25" s="9"/>
      <c r="E25" s="9"/>
      <c r="F25" s="11"/>
      <c r="G25" s="12"/>
      <c r="H25" s="9"/>
      <c r="I25" s="13" t="str">
        <f aca="false">IF(OR($G25="",$H25=""),"",EDATE($G25,$H25))</f>
        <v/>
      </c>
      <c r="J25" s="14" t="str">
        <f aca="false">IF($I25="","",$I25-$O$1)</f>
        <v/>
      </c>
      <c r="K25" s="14" t="str">
        <f aca="false">IF($I25="","",IF($J25&lt;0,"просрочено",IF($J25&lt;=$O$2,"скоро","в норме")))</f>
        <v/>
      </c>
      <c r="L25" s="10"/>
    </row>
    <row r="26" customFormat="false" ht="21.75" hidden="false" customHeight="true" outlineLevel="0" collapsed="false">
      <c r="A26" s="9"/>
      <c r="B26" s="10"/>
      <c r="C26" s="10"/>
      <c r="D26" s="9"/>
      <c r="E26" s="9"/>
      <c r="F26" s="11"/>
      <c r="G26" s="12"/>
      <c r="H26" s="9"/>
      <c r="I26" s="13" t="str">
        <f aca="false">IF(OR($G26="",$H26=""),"",EDATE($G26,$H26))</f>
        <v/>
      </c>
      <c r="J26" s="14" t="str">
        <f aca="false">IF($I26="","",$I26-$O$1)</f>
        <v/>
      </c>
      <c r="K26" s="14" t="str">
        <f aca="false">IF($I26="","",IF($J26&lt;0,"просрочено",IF($J26&lt;=$O$2,"скоро","в норме")))</f>
        <v/>
      </c>
      <c r="L26" s="10"/>
    </row>
    <row r="27" customFormat="false" ht="21.75" hidden="false" customHeight="true" outlineLevel="0" collapsed="false">
      <c r="A27" s="9"/>
      <c r="B27" s="10"/>
      <c r="C27" s="10"/>
      <c r="D27" s="9"/>
      <c r="E27" s="9"/>
      <c r="F27" s="11"/>
      <c r="G27" s="12"/>
      <c r="H27" s="9"/>
      <c r="I27" s="13" t="str">
        <f aca="false">IF(OR($G27="",$H27=""),"",EDATE($G27,$H27))</f>
        <v/>
      </c>
      <c r="J27" s="14" t="str">
        <f aca="false">IF($I27="","",$I27-$O$1)</f>
        <v/>
      </c>
      <c r="K27" s="14" t="str">
        <f aca="false">IF($I27="","",IF($J27&lt;0,"просрочено",IF($J27&lt;=$O$2,"скоро","в норме")))</f>
        <v/>
      </c>
      <c r="L27" s="10"/>
    </row>
    <row r="28" customFormat="false" ht="21.75" hidden="false" customHeight="true" outlineLevel="0" collapsed="false">
      <c r="A28" s="9"/>
      <c r="B28" s="10"/>
      <c r="C28" s="10"/>
      <c r="D28" s="9"/>
      <c r="E28" s="9"/>
      <c r="F28" s="11"/>
      <c r="G28" s="12"/>
      <c r="H28" s="9"/>
      <c r="I28" s="13" t="str">
        <f aca="false">IF(OR($G28="",$H28=""),"",EDATE($G28,$H28))</f>
        <v/>
      </c>
      <c r="J28" s="14" t="str">
        <f aca="false">IF($I28="","",$I28-$O$1)</f>
        <v/>
      </c>
      <c r="K28" s="14" t="str">
        <f aca="false">IF($I28="","",IF($J28&lt;0,"просрочено",IF($J28&lt;=$O$2,"скоро","в норме")))</f>
        <v/>
      </c>
      <c r="L28" s="10"/>
    </row>
    <row r="29" customFormat="false" ht="21.75" hidden="false" customHeight="true" outlineLevel="0" collapsed="false">
      <c r="A29" s="9"/>
      <c r="B29" s="10"/>
      <c r="C29" s="10"/>
      <c r="D29" s="9"/>
      <c r="E29" s="9"/>
      <c r="F29" s="11"/>
      <c r="G29" s="12"/>
      <c r="H29" s="9"/>
      <c r="I29" s="13" t="str">
        <f aca="false">IF(OR($G29="",$H29=""),"",EDATE($G29,$H29))</f>
        <v/>
      </c>
      <c r="J29" s="14" t="str">
        <f aca="false">IF($I29="","",$I29-$O$1)</f>
        <v/>
      </c>
      <c r="K29" s="14" t="str">
        <f aca="false">IF($I29="","",IF($J29&lt;0,"просрочено",IF($J29&lt;=$O$2,"скоро","в норме")))</f>
        <v/>
      </c>
      <c r="L29" s="10"/>
    </row>
    <row r="30" customFormat="false" ht="21.75" hidden="false" customHeight="true" outlineLevel="0" collapsed="false">
      <c r="A30" s="9"/>
      <c r="B30" s="10"/>
      <c r="C30" s="10"/>
      <c r="D30" s="9"/>
      <c r="E30" s="9"/>
      <c r="F30" s="11"/>
      <c r="G30" s="12"/>
      <c r="H30" s="9"/>
      <c r="I30" s="13" t="str">
        <f aca="false">IF(OR($G30="",$H30=""),"",EDATE($G30,$H30))</f>
        <v/>
      </c>
      <c r="J30" s="14" t="str">
        <f aca="false">IF($I30="","",$I30-$O$1)</f>
        <v/>
      </c>
      <c r="K30" s="14" t="str">
        <f aca="false">IF($I30="","",IF($J30&lt;0,"просрочено",IF($J30&lt;=$O$2,"скоро","в норме")))</f>
        <v/>
      </c>
      <c r="L30" s="10"/>
    </row>
    <row r="31" customFormat="false" ht="21.75" hidden="false" customHeight="true" outlineLevel="0" collapsed="false">
      <c r="A31" s="9"/>
      <c r="B31" s="10"/>
      <c r="C31" s="10"/>
      <c r="D31" s="9"/>
      <c r="E31" s="9"/>
      <c r="F31" s="11"/>
      <c r="G31" s="12"/>
      <c r="H31" s="9"/>
      <c r="I31" s="13" t="str">
        <f aca="false">IF(OR($G31="",$H31=""),"",EDATE($G31,$H31))</f>
        <v/>
      </c>
      <c r="J31" s="14" t="str">
        <f aca="false">IF($I31="","",$I31-$O$1)</f>
        <v/>
      </c>
      <c r="K31" s="14" t="str">
        <f aca="false">IF($I31="","",IF($J31&lt;0,"просрочено",IF($J31&lt;=$O$2,"скоро","в норме")))</f>
        <v/>
      </c>
      <c r="L31" s="10"/>
    </row>
    <row r="32" customFormat="false" ht="21.75" hidden="false" customHeight="true" outlineLevel="0" collapsed="false">
      <c r="A32" s="9"/>
      <c r="B32" s="10"/>
      <c r="C32" s="10"/>
      <c r="D32" s="9"/>
      <c r="E32" s="9"/>
      <c r="F32" s="11"/>
      <c r="G32" s="12"/>
      <c r="H32" s="9"/>
      <c r="I32" s="13" t="str">
        <f aca="false">IF(OR($G32="",$H32=""),"",EDATE($G32,$H32))</f>
        <v/>
      </c>
      <c r="J32" s="14" t="str">
        <f aca="false">IF($I32="","",$I32-$O$1)</f>
        <v/>
      </c>
      <c r="K32" s="14" t="str">
        <f aca="false">IF($I32="","",IF($J32&lt;0,"просрочено",IF($J32&lt;=$O$2,"скоро","в норме")))</f>
        <v/>
      </c>
      <c r="L32" s="10"/>
    </row>
    <row r="33" customFormat="false" ht="21.75" hidden="false" customHeight="true" outlineLevel="0" collapsed="false">
      <c r="A33" s="9"/>
      <c r="B33" s="10"/>
      <c r="C33" s="10"/>
      <c r="D33" s="9"/>
      <c r="E33" s="9"/>
      <c r="F33" s="11"/>
      <c r="G33" s="12"/>
      <c r="H33" s="9"/>
      <c r="I33" s="13" t="str">
        <f aca="false">IF(OR($G33="",$H33=""),"",EDATE($G33,$H33))</f>
        <v/>
      </c>
      <c r="J33" s="14" t="str">
        <f aca="false">IF($I33="","",$I33-$O$1)</f>
        <v/>
      </c>
      <c r="K33" s="14" t="str">
        <f aca="false">IF($I33="","",IF($J33&lt;0,"просрочено",IF($J33&lt;=$O$2,"скоро","в норме")))</f>
        <v/>
      </c>
      <c r="L33" s="10"/>
    </row>
    <row r="34" customFormat="false" ht="21.75" hidden="false" customHeight="true" outlineLevel="0" collapsed="false">
      <c r="A34" s="9"/>
      <c r="B34" s="10"/>
      <c r="C34" s="10"/>
      <c r="D34" s="9"/>
      <c r="E34" s="9"/>
      <c r="F34" s="11"/>
      <c r="G34" s="12"/>
      <c r="H34" s="9"/>
      <c r="I34" s="13" t="str">
        <f aca="false">IF(OR($G34="",$H34=""),"",EDATE($G34,$H34))</f>
        <v/>
      </c>
      <c r="J34" s="14" t="str">
        <f aca="false">IF($I34="","",$I34-$O$1)</f>
        <v/>
      </c>
      <c r="K34" s="14" t="str">
        <f aca="false">IF($I34="","",IF($J34&lt;0,"просрочено",IF($J34&lt;=$O$2,"скоро","в норме")))</f>
        <v/>
      </c>
      <c r="L34" s="10"/>
    </row>
    <row r="35" customFormat="false" ht="21.75" hidden="false" customHeight="true" outlineLevel="0" collapsed="false">
      <c r="A35" s="9"/>
      <c r="B35" s="10"/>
      <c r="C35" s="10"/>
      <c r="D35" s="9"/>
      <c r="E35" s="9"/>
      <c r="F35" s="11"/>
      <c r="G35" s="12"/>
      <c r="H35" s="9"/>
      <c r="I35" s="13" t="str">
        <f aca="false">IF(OR($G35="",$H35=""),"",EDATE($G35,$H35))</f>
        <v/>
      </c>
      <c r="J35" s="14" t="str">
        <f aca="false">IF($I35="","",$I35-$O$1)</f>
        <v/>
      </c>
      <c r="K35" s="14" t="str">
        <f aca="false">IF($I35="","",IF($J35&lt;0,"просрочено",IF($J35&lt;=$O$2,"скоро","в норме")))</f>
        <v/>
      </c>
      <c r="L35" s="10"/>
    </row>
    <row r="36" customFormat="false" ht="21.75" hidden="false" customHeight="true" outlineLevel="0" collapsed="false">
      <c r="A36" s="9"/>
      <c r="B36" s="10"/>
      <c r="C36" s="10"/>
      <c r="D36" s="9"/>
      <c r="E36" s="9"/>
      <c r="F36" s="11"/>
      <c r="G36" s="12"/>
      <c r="H36" s="9"/>
      <c r="I36" s="13" t="str">
        <f aca="false">IF(OR($G36="",$H36=""),"",EDATE($G36,$H36))</f>
        <v/>
      </c>
      <c r="J36" s="14" t="str">
        <f aca="false">IF($I36="","",$I36-$O$1)</f>
        <v/>
      </c>
      <c r="K36" s="14" t="str">
        <f aca="false">IF($I36="","",IF($J36&lt;0,"просрочено",IF($J36&lt;=$O$2,"скоро","в норме")))</f>
        <v/>
      </c>
      <c r="L36" s="10"/>
    </row>
    <row r="37" customFormat="false" ht="21.75" hidden="false" customHeight="true" outlineLevel="0" collapsed="false">
      <c r="A37" s="9"/>
      <c r="B37" s="10"/>
      <c r="C37" s="10"/>
      <c r="D37" s="9"/>
      <c r="E37" s="9"/>
      <c r="F37" s="11"/>
      <c r="G37" s="12"/>
      <c r="H37" s="9"/>
      <c r="I37" s="13" t="str">
        <f aca="false">IF(OR($G37="",$H37=""),"",EDATE($G37,$H37))</f>
        <v/>
      </c>
      <c r="J37" s="14" t="str">
        <f aca="false">IF($I37="","",$I37-$O$1)</f>
        <v/>
      </c>
      <c r="K37" s="14" t="str">
        <f aca="false">IF($I37="","",IF($J37&lt;0,"просрочено",IF($J37&lt;=$O$2,"скоро","в норме")))</f>
        <v/>
      </c>
      <c r="L37" s="10"/>
    </row>
    <row r="38" customFormat="false" ht="21.75" hidden="false" customHeight="true" outlineLevel="0" collapsed="false">
      <c r="A38" s="9"/>
      <c r="B38" s="10"/>
      <c r="C38" s="10"/>
      <c r="D38" s="9"/>
      <c r="E38" s="9"/>
      <c r="F38" s="11"/>
      <c r="G38" s="12"/>
      <c r="H38" s="9"/>
      <c r="I38" s="13" t="str">
        <f aca="false">IF(OR($G38="",$H38=""),"",EDATE($G38,$H38))</f>
        <v/>
      </c>
      <c r="J38" s="14" t="str">
        <f aca="false">IF($I38="","",$I38-$O$1)</f>
        <v/>
      </c>
      <c r="K38" s="14" t="str">
        <f aca="false">IF($I38="","",IF($J38&lt;0,"просрочено",IF($J38&lt;=$O$2,"скоро","в норме")))</f>
        <v/>
      </c>
      <c r="L38" s="10"/>
    </row>
    <row r="39" customFormat="false" ht="21.75" hidden="false" customHeight="true" outlineLevel="0" collapsed="false">
      <c r="A39" s="9"/>
      <c r="B39" s="10"/>
      <c r="C39" s="10"/>
      <c r="D39" s="9"/>
      <c r="E39" s="9"/>
      <c r="F39" s="11"/>
      <c r="G39" s="12"/>
      <c r="H39" s="9"/>
      <c r="I39" s="13" t="str">
        <f aca="false">IF(OR($G39="",$H39=""),"",EDATE($G39,$H39))</f>
        <v/>
      </c>
      <c r="J39" s="14" t="str">
        <f aca="false">IF($I39="","",$I39-$O$1)</f>
        <v/>
      </c>
      <c r="K39" s="14" t="str">
        <f aca="false">IF($I39="","",IF($J39&lt;0,"просрочено",IF($J39&lt;=$O$2,"скоро","в норме")))</f>
        <v/>
      </c>
      <c r="L39" s="10"/>
    </row>
    <row r="40" customFormat="false" ht="21.75" hidden="false" customHeight="true" outlineLevel="0" collapsed="false">
      <c r="A40" s="9"/>
      <c r="B40" s="10"/>
      <c r="C40" s="10"/>
      <c r="D40" s="9"/>
      <c r="E40" s="9"/>
      <c r="F40" s="11"/>
      <c r="G40" s="12"/>
      <c r="H40" s="9"/>
      <c r="I40" s="13" t="str">
        <f aca="false">IF(OR($G40="",$H40=""),"",EDATE($G40,$H40))</f>
        <v/>
      </c>
      <c r="J40" s="14" t="str">
        <f aca="false">IF($I40="","",$I40-$O$1)</f>
        <v/>
      </c>
      <c r="K40" s="14" t="str">
        <f aca="false">IF($I40="","",IF($J40&lt;0,"просрочено",IF($J40&lt;=$O$2,"скоро","в норме")))</f>
        <v/>
      </c>
      <c r="L40" s="10"/>
    </row>
    <row r="41" customFormat="false" ht="21.75" hidden="false" customHeight="true" outlineLevel="0" collapsed="false">
      <c r="A41" s="9"/>
      <c r="B41" s="10"/>
      <c r="C41" s="10"/>
      <c r="D41" s="9"/>
      <c r="E41" s="9"/>
      <c r="F41" s="11"/>
      <c r="G41" s="12"/>
      <c r="H41" s="9"/>
      <c r="I41" s="13" t="str">
        <f aca="false">IF(OR($G41="",$H41=""),"",EDATE($G41,$H41))</f>
        <v/>
      </c>
      <c r="J41" s="14" t="str">
        <f aca="false">IF($I41="","",$I41-$O$1)</f>
        <v/>
      </c>
      <c r="K41" s="14" t="str">
        <f aca="false">IF($I41="","",IF($J41&lt;0,"просрочено",IF($J41&lt;=$O$2,"скоро","в норме")))</f>
        <v/>
      </c>
      <c r="L41" s="10"/>
    </row>
    <row r="42" customFormat="false" ht="21.75" hidden="false" customHeight="true" outlineLevel="0" collapsed="false">
      <c r="A42" s="9"/>
      <c r="B42" s="10"/>
      <c r="C42" s="10"/>
      <c r="D42" s="9"/>
      <c r="E42" s="9"/>
      <c r="F42" s="11"/>
      <c r="G42" s="12"/>
      <c r="H42" s="9"/>
      <c r="I42" s="13" t="str">
        <f aca="false">IF(OR($G42="",$H42=""),"",EDATE($G42,$H42))</f>
        <v/>
      </c>
      <c r="J42" s="14" t="str">
        <f aca="false">IF($I42="","",$I42-$O$1)</f>
        <v/>
      </c>
      <c r="K42" s="14" t="str">
        <f aca="false">IF($I42="","",IF($J42&lt;0,"просрочено",IF($J42&lt;=$O$2,"скоро","в норме")))</f>
        <v/>
      </c>
      <c r="L42" s="10"/>
    </row>
    <row r="43" customFormat="false" ht="21.75" hidden="false" customHeight="true" outlineLevel="0" collapsed="false">
      <c r="A43" s="9"/>
      <c r="B43" s="10"/>
      <c r="C43" s="10"/>
      <c r="D43" s="9"/>
      <c r="E43" s="9"/>
      <c r="F43" s="11"/>
      <c r="G43" s="12"/>
      <c r="H43" s="9"/>
      <c r="I43" s="13" t="str">
        <f aca="false">IF(OR($G43="",$H43=""),"",EDATE($G43,$H43))</f>
        <v/>
      </c>
      <c r="J43" s="14" t="str">
        <f aca="false">IF($I43="","",$I43-$O$1)</f>
        <v/>
      </c>
      <c r="K43" s="14" t="str">
        <f aca="false">IF($I43="","",IF($J43&lt;0,"просрочено",IF($J43&lt;=$O$2,"скоро","в норме")))</f>
        <v/>
      </c>
      <c r="L43" s="10"/>
    </row>
    <row r="44" customFormat="false" ht="21.75" hidden="false" customHeight="true" outlineLevel="0" collapsed="false">
      <c r="A44" s="9"/>
      <c r="B44" s="10"/>
      <c r="C44" s="10"/>
      <c r="D44" s="9"/>
      <c r="E44" s="9"/>
      <c r="F44" s="11"/>
      <c r="G44" s="12"/>
      <c r="H44" s="9"/>
      <c r="I44" s="13" t="str">
        <f aca="false">IF(OR($G44="",$H44=""),"",EDATE($G44,$H44))</f>
        <v/>
      </c>
      <c r="J44" s="14" t="str">
        <f aca="false">IF($I44="","",$I44-$O$1)</f>
        <v/>
      </c>
      <c r="K44" s="14" t="str">
        <f aca="false">IF($I44="","",IF($J44&lt;0,"просрочено",IF($J44&lt;=$O$2,"скоро","в норме")))</f>
        <v/>
      </c>
      <c r="L44" s="10"/>
    </row>
    <row r="45" customFormat="false" ht="21.75" hidden="false" customHeight="true" outlineLevel="0" collapsed="false">
      <c r="A45" s="9"/>
      <c r="B45" s="10"/>
      <c r="C45" s="10"/>
      <c r="D45" s="9"/>
      <c r="E45" s="9"/>
      <c r="F45" s="11"/>
      <c r="G45" s="12"/>
      <c r="H45" s="9"/>
      <c r="I45" s="13" t="str">
        <f aca="false">IF(OR($G45="",$H45=""),"",EDATE($G45,$H45))</f>
        <v/>
      </c>
      <c r="J45" s="14" t="str">
        <f aca="false">IF($I45="","",$I45-$O$1)</f>
        <v/>
      </c>
      <c r="K45" s="14" t="str">
        <f aca="false">IF($I45="","",IF($J45&lt;0,"просрочено",IF($J45&lt;=$O$2,"скоро","в норме")))</f>
        <v/>
      </c>
      <c r="L45" s="10"/>
    </row>
    <row r="46" customFormat="false" ht="21.75" hidden="false" customHeight="true" outlineLevel="0" collapsed="false">
      <c r="A46" s="9"/>
      <c r="B46" s="10"/>
      <c r="C46" s="10"/>
      <c r="D46" s="9"/>
      <c r="E46" s="9"/>
      <c r="F46" s="11"/>
      <c r="G46" s="12"/>
      <c r="H46" s="9"/>
      <c r="I46" s="13" t="str">
        <f aca="false">IF(OR($G46="",$H46=""),"",EDATE($G46,$H46))</f>
        <v/>
      </c>
      <c r="J46" s="14" t="str">
        <f aca="false">IF($I46="","",$I46-$O$1)</f>
        <v/>
      </c>
      <c r="K46" s="14" t="str">
        <f aca="false">IF($I46="","",IF($J46&lt;0,"просрочено",IF($J46&lt;=$O$2,"скоро","в норме")))</f>
        <v/>
      </c>
      <c r="L46" s="10"/>
    </row>
    <row r="47" customFormat="false" ht="21.75" hidden="false" customHeight="true" outlineLevel="0" collapsed="false">
      <c r="A47" s="9"/>
      <c r="B47" s="10"/>
      <c r="C47" s="10"/>
      <c r="D47" s="9"/>
      <c r="E47" s="9"/>
      <c r="F47" s="11"/>
      <c r="G47" s="12"/>
      <c r="H47" s="9"/>
      <c r="I47" s="13" t="str">
        <f aca="false">IF(OR($G47="",$H47=""),"",EDATE($G47,$H47))</f>
        <v/>
      </c>
      <c r="J47" s="14" t="str">
        <f aca="false">IF($I47="","",$I47-$O$1)</f>
        <v/>
      </c>
      <c r="K47" s="14" t="str">
        <f aca="false">IF($I47="","",IF($J47&lt;0,"просрочено",IF($J47&lt;=$O$2,"скоро","в норме")))</f>
        <v/>
      </c>
      <c r="L47" s="10"/>
    </row>
    <row r="48" customFormat="false" ht="21.75" hidden="false" customHeight="true" outlineLevel="0" collapsed="false">
      <c r="A48" s="9"/>
      <c r="B48" s="10"/>
      <c r="C48" s="10"/>
      <c r="D48" s="9"/>
      <c r="E48" s="9"/>
      <c r="F48" s="11"/>
      <c r="G48" s="12"/>
      <c r="H48" s="9"/>
      <c r="I48" s="13" t="str">
        <f aca="false">IF(OR($G48="",$H48=""),"",EDATE($G48,$H48))</f>
        <v/>
      </c>
      <c r="J48" s="14" t="str">
        <f aca="false">IF($I48="","",$I48-$O$1)</f>
        <v/>
      </c>
      <c r="K48" s="14" t="str">
        <f aca="false">IF($I48="","",IF($J48&lt;0,"просрочено",IF($J48&lt;=$O$2,"скоро","в норме")))</f>
        <v/>
      </c>
      <c r="L48" s="10"/>
    </row>
    <row r="49" customFormat="false" ht="21.75" hidden="false" customHeight="true" outlineLevel="0" collapsed="false">
      <c r="A49" s="9"/>
      <c r="B49" s="10"/>
      <c r="C49" s="10"/>
      <c r="D49" s="9"/>
      <c r="E49" s="9"/>
      <c r="F49" s="11"/>
      <c r="G49" s="12"/>
      <c r="H49" s="9"/>
      <c r="I49" s="13" t="str">
        <f aca="false">IF(OR($G49="",$H49=""),"",EDATE($G49,$H49))</f>
        <v/>
      </c>
      <c r="J49" s="14" t="str">
        <f aca="false">IF($I49="","",$I49-$O$1)</f>
        <v/>
      </c>
      <c r="K49" s="14" t="str">
        <f aca="false">IF($I49="","",IF($J49&lt;0,"просрочено",IF($J49&lt;=$O$2,"скоро","в норме")))</f>
        <v/>
      </c>
      <c r="L49" s="10"/>
    </row>
    <row r="50" customFormat="false" ht="21.75" hidden="false" customHeight="true" outlineLevel="0" collapsed="false">
      <c r="A50" s="9"/>
      <c r="B50" s="10"/>
      <c r="C50" s="10"/>
      <c r="D50" s="9"/>
      <c r="E50" s="9"/>
      <c r="F50" s="11"/>
      <c r="G50" s="12"/>
      <c r="H50" s="9"/>
      <c r="I50" s="13" t="str">
        <f aca="false">IF(OR($G50="",$H50=""),"",EDATE($G50,$H50))</f>
        <v/>
      </c>
      <c r="J50" s="14" t="str">
        <f aca="false">IF($I50="","",$I50-$O$1)</f>
        <v/>
      </c>
      <c r="K50" s="14" t="str">
        <f aca="false">IF($I50="","",IF($J50&lt;0,"просрочено",IF($J50&lt;=$O$2,"скоро","в норме")))</f>
        <v/>
      </c>
      <c r="L50" s="10"/>
    </row>
    <row r="51" customFormat="false" ht="21.75" hidden="false" customHeight="true" outlineLevel="0" collapsed="false">
      <c r="A51" s="9"/>
      <c r="B51" s="10"/>
      <c r="C51" s="10"/>
      <c r="D51" s="9"/>
      <c r="E51" s="9"/>
      <c r="F51" s="11"/>
      <c r="G51" s="12"/>
      <c r="H51" s="9"/>
      <c r="I51" s="13" t="str">
        <f aca="false">IF(OR($G51="",$H51=""),"",EDATE($G51,$H51))</f>
        <v/>
      </c>
      <c r="J51" s="14" t="str">
        <f aca="false">IF($I51="","",$I51-$O$1)</f>
        <v/>
      </c>
      <c r="K51" s="14" t="str">
        <f aca="false">IF($I51="","",IF($J51&lt;0,"просрочено",IF($J51&lt;=$O$2,"скоро","в норме")))</f>
        <v/>
      </c>
      <c r="L51" s="10"/>
    </row>
    <row r="52" customFormat="false" ht="21.75" hidden="false" customHeight="true" outlineLevel="0" collapsed="false">
      <c r="A52" s="9"/>
      <c r="B52" s="10"/>
      <c r="C52" s="10"/>
      <c r="D52" s="9"/>
      <c r="E52" s="9"/>
      <c r="F52" s="11"/>
      <c r="G52" s="12"/>
      <c r="H52" s="9"/>
      <c r="I52" s="13" t="str">
        <f aca="false">IF(OR($G52="",$H52=""),"",EDATE($G52,$H52))</f>
        <v/>
      </c>
      <c r="J52" s="14" t="str">
        <f aca="false">IF($I52="","",$I52-$O$1)</f>
        <v/>
      </c>
      <c r="K52" s="14" t="str">
        <f aca="false">IF($I52="","",IF($J52&lt;0,"просрочено",IF($J52&lt;=$O$2,"скоро","в норме")))</f>
        <v/>
      </c>
      <c r="L52" s="10"/>
    </row>
    <row r="53" customFormat="false" ht="21.75" hidden="false" customHeight="true" outlineLevel="0" collapsed="false">
      <c r="A53" s="9"/>
      <c r="B53" s="10"/>
      <c r="C53" s="10"/>
      <c r="D53" s="9"/>
      <c r="E53" s="9"/>
      <c r="F53" s="11"/>
      <c r="G53" s="12"/>
      <c r="H53" s="9"/>
      <c r="I53" s="13" t="str">
        <f aca="false">IF(OR($G53="",$H53=""),"",EDATE($G53,$H53))</f>
        <v/>
      </c>
      <c r="J53" s="14" t="str">
        <f aca="false">IF($I53="","",$I53-$O$1)</f>
        <v/>
      </c>
      <c r="K53" s="14" t="str">
        <f aca="false">IF($I53="","",IF($J53&lt;0,"просрочено",IF($J53&lt;=$O$2,"скоро","в норме")))</f>
        <v/>
      </c>
      <c r="L53" s="10"/>
    </row>
    <row r="54" customFormat="false" ht="21.75" hidden="false" customHeight="true" outlineLevel="0" collapsed="false">
      <c r="A54" s="9"/>
      <c r="B54" s="10"/>
      <c r="C54" s="10"/>
      <c r="D54" s="9"/>
      <c r="E54" s="9"/>
      <c r="F54" s="11"/>
      <c r="G54" s="12"/>
      <c r="H54" s="9"/>
      <c r="I54" s="13" t="str">
        <f aca="false">IF(OR($G54="",$H54=""),"",EDATE($G54,$H54))</f>
        <v/>
      </c>
      <c r="J54" s="14" t="str">
        <f aca="false">IF($I54="","",$I54-$O$1)</f>
        <v/>
      </c>
      <c r="K54" s="14" t="str">
        <f aca="false">IF($I54="","",IF($J54&lt;0,"просрочено",IF($J54&lt;=$O$2,"скоро","в норме")))</f>
        <v/>
      </c>
      <c r="L54" s="10"/>
    </row>
    <row r="55" customFormat="false" ht="21.75" hidden="false" customHeight="true" outlineLevel="0" collapsed="false">
      <c r="A55" s="9"/>
      <c r="B55" s="10"/>
      <c r="C55" s="10"/>
      <c r="D55" s="9"/>
      <c r="E55" s="9"/>
      <c r="F55" s="11"/>
      <c r="G55" s="12"/>
      <c r="H55" s="9"/>
      <c r="I55" s="13" t="str">
        <f aca="false">IF(OR($G55="",$H55=""),"",EDATE($G55,$H55))</f>
        <v/>
      </c>
      <c r="J55" s="14" t="str">
        <f aca="false">IF($I55="","",$I55-$O$1)</f>
        <v/>
      </c>
      <c r="K55" s="14" t="str">
        <f aca="false">IF($I55="","",IF($J55&lt;0,"просрочено",IF($J55&lt;=$O$2,"скоро","в норме")))</f>
        <v/>
      </c>
      <c r="L55" s="10"/>
    </row>
    <row r="56" customFormat="false" ht="21.75" hidden="false" customHeight="true" outlineLevel="0" collapsed="false">
      <c r="A56" s="9"/>
      <c r="B56" s="10"/>
      <c r="C56" s="10"/>
      <c r="D56" s="9"/>
      <c r="E56" s="9"/>
      <c r="F56" s="11"/>
      <c r="G56" s="12"/>
      <c r="H56" s="9"/>
      <c r="I56" s="13" t="str">
        <f aca="false">IF(OR($G56="",$H56=""),"",EDATE($G56,$H56))</f>
        <v/>
      </c>
      <c r="J56" s="14" t="str">
        <f aca="false">IF($I56="","",$I56-$O$1)</f>
        <v/>
      </c>
      <c r="K56" s="14" t="str">
        <f aca="false">IF($I56="","",IF($J56&lt;0,"просрочено",IF($J56&lt;=$O$2,"скоро","в норме")))</f>
        <v/>
      </c>
      <c r="L56" s="10"/>
    </row>
    <row r="57" customFormat="false" ht="21.75" hidden="false" customHeight="true" outlineLevel="0" collapsed="false">
      <c r="A57" s="9"/>
      <c r="B57" s="10"/>
      <c r="C57" s="10"/>
      <c r="D57" s="9"/>
      <c r="E57" s="9"/>
      <c r="F57" s="11"/>
      <c r="G57" s="12"/>
      <c r="H57" s="9"/>
      <c r="I57" s="13" t="str">
        <f aca="false">IF(OR($G57="",$H57=""),"",EDATE($G57,$H57))</f>
        <v/>
      </c>
      <c r="J57" s="14" t="str">
        <f aca="false">IF($I57="","",$I57-$O$1)</f>
        <v/>
      </c>
      <c r="K57" s="14" t="str">
        <f aca="false">IF($I57="","",IF($J57&lt;0,"просрочено",IF($J57&lt;=$O$2,"скоро","в норме")))</f>
        <v/>
      </c>
      <c r="L57" s="10"/>
    </row>
    <row r="58" customFormat="false" ht="21.75" hidden="false" customHeight="true" outlineLevel="0" collapsed="false">
      <c r="A58" s="9"/>
      <c r="B58" s="10"/>
      <c r="C58" s="10"/>
      <c r="D58" s="9"/>
      <c r="E58" s="9"/>
      <c r="F58" s="11"/>
      <c r="G58" s="12"/>
      <c r="H58" s="9"/>
      <c r="I58" s="13" t="str">
        <f aca="false">IF(OR($G58="",$H58=""),"",EDATE($G58,$H58))</f>
        <v/>
      </c>
      <c r="J58" s="14" t="str">
        <f aca="false">IF($I58="","",$I58-$O$1)</f>
        <v/>
      </c>
      <c r="K58" s="14" t="str">
        <f aca="false">IF($I58="","",IF($J58&lt;0,"просрочено",IF($J58&lt;=$O$2,"скоро","в норме")))</f>
        <v/>
      </c>
      <c r="L58" s="10"/>
    </row>
    <row r="59" customFormat="false" ht="21.75" hidden="false" customHeight="true" outlineLevel="0" collapsed="false">
      <c r="A59" s="9"/>
      <c r="B59" s="10"/>
      <c r="C59" s="10"/>
      <c r="D59" s="9"/>
      <c r="E59" s="9"/>
      <c r="F59" s="11"/>
      <c r="G59" s="12"/>
      <c r="H59" s="9"/>
      <c r="I59" s="13" t="str">
        <f aca="false">IF(OR($G59="",$H59=""),"",EDATE($G59,$H59))</f>
        <v/>
      </c>
      <c r="J59" s="14" t="str">
        <f aca="false">IF($I59="","",$I59-$O$1)</f>
        <v/>
      </c>
      <c r="K59" s="14" t="str">
        <f aca="false">IF($I59="","",IF($J59&lt;0,"просрочено",IF($J59&lt;=$O$2,"скоро","в норме")))</f>
        <v/>
      </c>
      <c r="L59" s="10"/>
    </row>
    <row r="60" customFormat="false" ht="21.75" hidden="false" customHeight="true" outlineLevel="0" collapsed="false">
      <c r="A60" s="9"/>
      <c r="B60" s="10"/>
      <c r="C60" s="10"/>
      <c r="D60" s="9"/>
      <c r="E60" s="9"/>
      <c r="F60" s="11"/>
      <c r="G60" s="12"/>
      <c r="H60" s="9"/>
      <c r="I60" s="13" t="str">
        <f aca="false">IF(OR($G60="",$H60=""),"",EDATE($G60,$H60))</f>
        <v/>
      </c>
      <c r="J60" s="14" t="str">
        <f aca="false">IF($I60="","",$I60-$O$1)</f>
        <v/>
      </c>
      <c r="K60" s="14" t="str">
        <f aca="false">IF($I60="","",IF($J60&lt;0,"просрочено",IF($J60&lt;=$O$2,"скоро","в норме")))</f>
        <v/>
      </c>
      <c r="L60" s="10"/>
    </row>
    <row r="61" customFormat="false" ht="21.75" hidden="false" customHeight="true" outlineLevel="0" collapsed="false">
      <c r="A61" s="9"/>
      <c r="B61" s="10"/>
      <c r="C61" s="10"/>
      <c r="D61" s="9"/>
      <c r="E61" s="9"/>
      <c r="F61" s="11"/>
      <c r="G61" s="12"/>
      <c r="H61" s="9"/>
      <c r="I61" s="13" t="str">
        <f aca="false">IF(OR($G61="",$H61=""),"",EDATE($G61,$H61))</f>
        <v/>
      </c>
      <c r="J61" s="14" t="str">
        <f aca="false">IF($I61="","",$I61-$O$1)</f>
        <v/>
      </c>
      <c r="K61" s="14" t="str">
        <f aca="false">IF($I61="","",IF($J61&lt;0,"просрочено",IF($J61&lt;=$O$2,"скоро","в норме")))</f>
        <v/>
      </c>
      <c r="L61" s="10"/>
    </row>
    <row r="62" customFormat="false" ht="21.75" hidden="false" customHeight="true" outlineLevel="0" collapsed="false">
      <c r="A62" s="9"/>
      <c r="B62" s="10"/>
      <c r="C62" s="10"/>
      <c r="D62" s="9"/>
      <c r="E62" s="9"/>
      <c r="F62" s="11"/>
      <c r="G62" s="12"/>
      <c r="H62" s="9"/>
      <c r="I62" s="13" t="str">
        <f aca="false">IF(OR($G62="",$H62=""),"",EDATE($G62,$H62))</f>
        <v/>
      </c>
      <c r="J62" s="14" t="str">
        <f aca="false">IF($I62="","",$I62-$O$1)</f>
        <v/>
      </c>
      <c r="K62" s="14" t="str">
        <f aca="false">IF($I62="","",IF($J62&lt;0,"просрочено",IF($J62&lt;=$O$2,"скоро","в норме")))</f>
        <v/>
      </c>
      <c r="L62" s="10"/>
    </row>
    <row r="63" customFormat="false" ht="21.75" hidden="false" customHeight="true" outlineLevel="0" collapsed="false">
      <c r="A63" s="9"/>
      <c r="B63" s="10"/>
      <c r="C63" s="10"/>
      <c r="D63" s="9"/>
      <c r="E63" s="9"/>
      <c r="F63" s="11"/>
      <c r="G63" s="12"/>
      <c r="H63" s="9"/>
      <c r="I63" s="13" t="str">
        <f aca="false">IF(OR($G63="",$H63=""),"",EDATE($G63,$H63))</f>
        <v/>
      </c>
      <c r="J63" s="14" t="str">
        <f aca="false">IF($I63="","",$I63-$O$1)</f>
        <v/>
      </c>
      <c r="K63" s="14" t="str">
        <f aca="false">IF($I63="","",IF($J63&lt;0,"просрочено",IF($J63&lt;=$O$2,"скоро","в норме")))</f>
        <v/>
      </c>
      <c r="L63" s="10"/>
    </row>
    <row r="64" customFormat="false" ht="21.75" hidden="false" customHeight="true" outlineLevel="0" collapsed="false">
      <c r="A64" s="9"/>
      <c r="B64" s="10"/>
      <c r="C64" s="10"/>
      <c r="D64" s="9"/>
      <c r="E64" s="9"/>
      <c r="F64" s="11"/>
      <c r="G64" s="12"/>
      <c r="H64" s="9"/>
      <c r="I64" s="13" t="str">
        <f aca="false">IF(OR($G64="",$H64=""),"",EDATE($G64,$H64))</f>
        <v/>
      </c>
      <c r="J64" s="14" t="str">
        <f aca="false">IF($I64="","",$I64-$O$1)</f>
        <v/>
      </c>
      <c r="K64" s="14" t="str">
        <f aca="false">IF($I64="","",IF($J64&lt;0,"просрочено",IF($J64&lt;=$O$2,"скоро","в норме")))</f>
        <v/>
      </c>
      <c r="L64" s="10"/>
    </row>
    <row r="65" customFormat="false" ht="21.75" hidden="false" customHeight="true" outlineLevel="0" collapsed="false">
      <c r="A65" s="9"/>
      <c r="B65" s="10"/>
      <c r="C65" s="10"/>
      <c r="D65" s="9"/>
      <c r="E65" s="9"/>
      <c r="F65" s="11"/>
      <c r="G65" s="12"/>
      <c r="H65" s="9"/>
      <c r="I65" s="13" t="str">
        <f aca="false">IF(OR($G65="",$H65=""),"",EDATE($G65,$H65))</f>
        <v/>
      </c>
      <c r="J65" s="14" t="str">
        <f aca="false">IF($I65="","",$I65-$O$1)</f>
        <v/>
      </c>
      <c r="K65" s="14" t="str">
        <f aca="false">IF($I65="","",IF($J65&lt;0,"просрочено",IF($J65&lt;=$O$2,"скоро","в норме")))</f>
        <v/>
      </c>
      <c r="L65" s="10"/>
    </row>
    <row r="66" customFormat="false" ht="21.75" hidden="false" customHeight="true" outlineLevel="0" collapsed="false">
      <c r="A66" s="9"/>
      <c r="B66" s="10"/>
      <c r="C66" s="10"/>
      <c r="D66" s="9"/>
      <c r="E66" s="9"/>
      <c r="F66" s="11"/>
      <c r="G66" s="12"/>
      <c r="H66" s="9"/>
      <c r="I66" s="13" t="str">
        <f aca="false">IF(OR($G66="",$H66=""),"",EDATE($G66,$H66))</f>
        <v/>
      </c>
      <c r="J66" s="14" t="str">
        <f aca="false">IF($I66="","",$I66-$O$1)</f>
        <v/>
      </c>
      <c r="K66" s="14" t="str">
        <f aca="false">IF($I66="","",IF($J66&lt;0,"просрочено",IF($J66&lt;=$O$2,"скоро","в норме")))</f>
        <v/>
      </c>
      <c r="L66" s="10"/>
    </row>
    <row r="67" customFormat="false" ht="21.75" hidden="false" customHeight="true" outlineLevel="0" collapsed="false">
      <c r="A67" s="9"/>
      <c r="B67" s="10"/>
      <c r="C67" s="10"/>
      <c r="D67" s="9"/>
      <c r="E67" s="9"/>
      <c r="F67" s="11"/>
      <c r="G67" s="12"/>
      <c r="H67" s="9"/>
      <c r="I67" s="13" t="str">
        <f aca="false">IF(OR($G67="",$H67=""),"",EDATE($G67,$H67))</f>
        <v/>
      </c>
      <c r="J67" s="14" t="str">
        <f aca="false">IF($I67="","",$I67-$O$1)</f>
        <v/>
      </c>
      <c r="K67" s="14" t="str">
        <f aca="false">IF($I67="","",IF($J67&lt;0,"просрочено",IF($J67&lt;=$O$2,"скоро","в норме")))</f>
        <v/>
      </c>
      <c r="L67" s="10"/>
    </row>
    <row r="68" customFormat="false" ht="21.75" hidden="false" customHeight="true" outlineLevel="0" collapsed="false">
      <c r="A68" s="9"/>
      <c r="B68" s="10"/>
      <c r="C68" s="10"/>
      <c r="D68" s="9"/>
      <c r="E68" s="9"/>
      <c r="F68" s="11"/>
      <c r="G68" s="12"/>
      <c r="H68" s="9"/>
      <c r="I68" s="13" t="str">
        <f aca="false">IF(OR($G68="",$H68=""),"",EDATE($G68,$H68))</f>
        <v/>
      </c>
      <c r="J68" s="14" t="str">
        <f aca="false">IF($I68="","",$I68-$O$1)</f>
        <v/>
      </c>
      <c r="K68" s="14" t="str">
        <f aca="false">IF($I68="","",IF($J68&lt;0,"просрочено",IF($J68&lt;=$O$2,"скоро","в норме")))</f>
        <v/>
      </c>
      <c r="L68" s="10"/>
    </row>
    <row r="69" customFormat="false" ht="21.75" hidden="false" customHeight="true" outlineLevel="0" collapsed="false">
      <c r="A69" s="9"/>
      <c r="B69" s="10"/>
      <c r="C69" s="10"/>
      <c r="D69" s="9"/>
      <c r="E69" s="9"/>
      <c r="F69" s="11"/>
      <c r="G69" s="12"/>
      <c r="H69" s="9"/>
      <c r="I69" s="13" t="str">
        <f aca="false">IF(OR($G69="",$H69=""),"",EDATE($G69,$H69))</f>
        <v/>
      </c>
      <c r="J69" s="14" t="str">
        <f aca="false">IF($I69="","",$I69-$O$1)</f>
        <v/>
      </c>
      <c r="K69" s="14" t="str">
        <f aca="false">IF($I69="","",IF($J69&lt;0,"просрочено",IF($J69&lt;=$O$2,"скоро","в норме")))</f>
        <v/>
      </c>
      <c r="L69" s="10"/>
    </row>
    <row r="70" customFormat="false" ht="21.75" hidden="false" customHeight="true" outlineLevel="0" collapsed="false">
      <c r="A70" s="9"/>
      <c r="B70" s="10"/>
      <c r="C70" s="10"/>
      <c r="D70" s="9"/>
      <c r="E70" s="9"/>
      <c r="F70" s="11"/>
      <c r="G70" s="12"/>
      <c r="H70" s="9"/>
      <c r="I70" s="13" t="str">
        <f aca="false">IF(OR($G70="",$H70=""),"",EDATE($G70,$H70))</f>
        <v/>
      </c>
      <c r="J70" s="14" t="str">
        <f aca="false">IF($I70="","",$I70-$O$1)</f>
        <v/>
      </c>
      <c r="K70" s="14" t="str">
        <f aca="false">IF($I70="","",IF($J70&lt;0,"просрочено",IF($J70&lt;=$O$2,"скоро","в норме")))</f>
        <v/>
      </c>
      <c r="L70" s="10"/>
    </row>
    <row r="71" customFormat="false" ht="21.75" hidden="false" customHeight="true" outlineLevel="0" collapsed="false">
      <c r="A71" s="9"/>
      <c r="B71" s="10"/>
      <c r="C71" s="10"/>
      <c r="D71" s="9"/>
      <c r="E71" s="9"/>
      <c r="F71" s="11"/>
      <c r="G71" s="12"/>
      <c r="H71" s="9"/>
      <c r="I71" s="13" t="str">
        <f aca="false">IF(OR($G71="",$H71=""),"",EDATE($G71,$H71))</f>
        <v/>
      </c>
      <c r="J71" s="14" t="str">
        <f aca="false">IF($I71="","",$I71-$O$1)</f>
        <v/>
      </c>
      <c r="K71" s="14" t="str">
        <f aca="false">IF($I71="","",IF($J71&lt;0,"просрочено",IF($J71&lt;=$O$2,"скоро","в норме")))</f>
        <v/>
      </c>
      <c r="L71" s="10"/>
    </row>
    <row r="72" customFormat="false" ht="21.75" hidden="false" customHeight="true" outlineLevel="0" collapsed="false">
      <c r="A72" s="9"/>
      <c r="B72" s="10"/>
      <c r="C72" s="10"/>
      <c r="D72" s="9"/>
      <c r="E72" s="9"/>
      <c r="F72" s="11"/>
      <c r="G72" s="12"/>
      <c r="H72" s="9"/>
      <c r="I72" s="13" t="str">
        <f aca="false">IF(OR($G72="",$H72=""),"",EDATE($G72,$H72))</f>
        <v/>
      </c>
      <c r="J72" s="14" t="str">
        <f aca="false">IF($I72="","",$I72-$O$1)</f>
        <v/>
      </c>
      <c r="K72" s="14" t="str">
        <f aca="false">IF($I72="","",IF($J72&lt;0,"просрочено",IF($J72&lt;=$O$2,"скоро","в норме")))</f>
        <v/>
      </c>
      <c r="L72" s="10"/>
    </row>
    <row r="73" customFormat="false" ht="21.75" hidden="false" customHeight="true" outlineLevel="0" collapsed="false">
      <c r="A73" s="9"/>
      <c r="B73" s="10"/>
      <c r="C73" s="10"/>
      <c r="D73" s="9"/>
      <c r="E73" s="9"/>
      <c r="F73" s="11"/>
      <c r="G73" s="12"/>
      <c r="H73" s="9"/>
      <c r="I73" s="13" t="str">
        <f aca="false">IF(OR($G73="",$H73=""),"",EDATE($G73,$H73))</f>
        <v/>
      </c>
      <c r="J73" s="14" t="str">
        <f aca="false">IF($I73="","",$I73-$O$1)</f>
        <v/>
      </c>
      <c r="K73" s="14" t="str">
        <f aca="false">IF($I73="","",IF($J73&lt;0,"просрочено",IF($J73&lt;=$O$2,"скоро","в норме")))</f>
        <v/>
      </c>
      <c r="L73" s="10"/>
    </row>
    <row r="74" customFormat="false" ht="21.75" hidden="false" customHeight="true" outlineLevel="0" collapsed="false">
      <c r="A74" s="9"/>
      <c r="B74" s="10"/>
      <c r="C74" s="10"/>
      <c r="D74" s="9"/>
      <c r="E74" s="9"/>
      <c r="F74" s="11"/>
      <c r="G74" s="12"/>
      <c r="H74" s="9"/>
      <c r="I74" s="13" t="str">
        <f aca="false">IF(OR($G74="",$H74=""),"",EDATE($G74,$H74))</f>
        <v/>
      </c>
      <c r="J74" s="14" t="str">
        <f aca="false">IF($I74="","",$I74-$O$1)</f>
        <v/>
      </c>
      <c r="K74" s="14" t="str">
        <f aca="false">IF($I74="","",IF($J74&lt;0,"просрочено",IF($J74&lt;=$O$2,"скоро","в норме")))</f>
        <v/>
      </c>
      <c r="L74" s="10"/>
    </row>
    <row r="75" customFormat="false" ht="21.75" hidden="false" customHeight="true" outlineLevel="0" collapsed="false">
      <c r="A75" s="9"/>
      <c r="B75" s="10"/>
      <c r="C75" s="10"/>
      <c r="D75" s="9"/>
      <c r="E75" s="9"/>
      <c r="F75" s="11"/>
      <c r="G75" s="12"/>
      <c r="H75" s="9"/>
      <c r="I75" s="13" t="str">
        <f aca="false">IF(OR($G75="",$H75=""),"",EDATE($G75,$H75))</f>
        <v/>
      </c>
      <c r="J75" s="14" t="str">
        <f aca="false">IF($I75="","",$I75-$O$1)</f>
        <v/>
      </c>
      <c r="K75" s="14" t="str">
        <f aca="false">IF($I75="","",IF($J75&lt;0,"просрочено",IF($J75&lt;=$O$2,"скоро","в норме")))</f>
        <v/>
      </c>
      <c r="L75" s="10"/>
    </row>
    <row r="76" customFormat="false" ht="21.75" hidden="false" customHeight="true" outlineLevel="0" collapsed="false">
      <c r="A76" s="9"/>
      <c r="B76" s="10"/>
      <c r="C76" s="10"/>
      <c r="D76" s="9"/>
      <c r="E76" s="9"/>
      <c r="F76" s="11"/>
      <c r="G76" s="12"/>
      <c r="H76" s="9"/>
      <c r="I76" s="13" t="str">
        <f aca="false">IF(OR($G76="",$H76=""),"",EDATE($G76,$H76))</f>
        <v/>
      </c>
      <c r="J76" s="14" t="str">
        <f aca="false">IF($I76="","",$I76-$O$1)</f>
        <v/>
      </c>
      <c r="K76" s="14" t="str">
        <f aca="false">IF($I76="","",IF($J76&lt;0,"просрочено",IF($J76&lt;=$O$2,"скоро","в норме")))</f>
        <v/>
      </c>
      <c r="L76" s="10"/>
    </row>
    <row r="77" customFormat="false" ht="21.75" hidden="false" customHeight="true" outlineLevel="0" collapsed="false">
      <c r="A77" s="9"/>
      <c r="B77" s="10"/>
      <c r="C77" s="10"/>
      <c r="D77" s="9"/>
      <c r="E77" s="9"/>
      <c r="F77" s="11"/>
      <c r="G77" s="12"/>
      <c r="H77" s="9"/>
      <c r="I77" s="13" t="str">
        <f aca="false">IF(OR($G77="",$H77=""),"",EDATE($G77,$H77))</f>
        <v/>
      </c>
      <c r="J77" s="14" t="str">
        <f aca="false">IF($I77="","",$I77-$O$1)</f>
        <v/>
      </c>
      <c r="K77" s="14" t="str">
        <f aca="false">IF($I77="","",IF($J77&lt;0,"просрочено",IF($J77&lt;=$O$2,"скоро","в норме")))</f>
        <v/>
      </c>
      <c r="L77" s="10"/>
    </row>
    <row r="78" customFormat="false" ht="21.75" hidden="false" customHeight="true" outlineLevel="0" collapsed="false">
      <c r="A78" s="9"/>
      <c r="B78" s="10"/>
      <c r="C78" s="10"/>
      <c r="D78" s="9"/>
      <c r="E78" s="9"/>
      <c r="F78" s="11"/>
      <c r="G78" s="12"/>
      <c r="H78" s="9"/>
      <c r="I78" s="13" t="str">
        <f aca="false">IF(OR($G78="",$H78=""),"",EDATE($G78,$H78))</f>
        <v/>
      </c>
      <c r="J78" s="14" t="str">
        <f aca="false">IF($I78="","",$I78-$O$1)</f>
        <v/>
      </c>
      <c r="K78" s="14" t="str">
        <f aca="false">IF($I78="","",IF($J78&lt;0,"просрочено",IF($J78&lt;=$O$2,"скоро","в норме")))</f>
        <v/>
      </c>
      <c r="L78" s="10"/>
    </row>
    <row r="79" customFormat="false" ht="21.75" hidden="false" customHeight="true" outlineLevel="0" collapsed="false">
      <c r="A79" s="9"/>
      <c r="B79" s="10"/>
      <c r="C79" s="10"/>
      <c r="D79" s="9"/>
      <c r="E79" s="9"/>
      <c r="F79" s="11"/>
      <c r="G79" s="12"/>
      <c r="H79" s="9"/>
      <c r="I79" s="13" t="str">
        <f aca="false">IF(OR($G79="",$H79=""),"",EDATE($G79,$H79))</f>
        <v/>
      </c>
      <c r="J79" s="14" t="str">
        <f aca="false">IF($I79="","",$I79-$O$1)</f>
        <v/>
      </c>
      <c r="K79" s="14" t="str">
        <f aca="false">IF($I79="","",IF($J79&lt;0,"просрочено",IF($J79&lt;=$O$2,"скоро","в норме")))</f>
        <v/>
      </c>
      <c r="L79" s="10"/>
    </row>
    <row r="80" customFormat="false" ht="21.75" hidden="false" customHeight="true" outlineLevel="0" collapsed="false">
      <c r="A80" s="9"/>
      <c r="B80" s="10"/>
      <c r="C80" s="10"/>
      <c r="D80" s="9"/>
      <c r="E80" s="9"/>
      <c r="F80" s="11"/>
      <c r="G80" s="12"/>
      <c r="H80" s="9"/>
      <c r="I80" s="13" t="str">
        <f aca="false">IF(OR($G80="",$H80=""),"",EDATE($G80,$H80))</f>
        <v/>
      </c>
      <c r="J80" s="14" t="str">
        <f aca="false">IF($I80="","",$I80-$O$1)</f>
        <v/>
      </c>
      <c r="K80" s="14" t="str">
        <f aca="false">IF($I80="","",IF($J80&lt;0,"просрочено",IF($J80&lt;=$O$2,"скоро","в норме")))</f>
        <v/>
      </c>
      <c r="L80" s="10"/>
    </row>
    <row r="81" customFormat="false" ht="21.75" hidden="false" customHeight="true" outlineLevel="0" collapsed="false">
      <c r="A81" s="9"/>
      <c r="B81" s="10"/>
      <c r="C81" s="10"/>
      <c r="D81" s="9"/>
      <c r="E81" s="9"/>
      <c r="F81" s="11"/>
      <c r="G81" s="12"/>
      <c r="H81" s="9"/>
      <c r="I81" s="13" t="str">
        <f aca="false">IF(OR($G81="",$H81=""),"",EDATE($G81,$H81))</f>
        <v/>
      </c>
      <c r="J81" s="14" t="str">
        <f aca="false">IF($I81="","",$I81-$O$1)</f>
        <v/>
      </c>
      <c r="K81" s="14" t="str">
        <f aca="false">IF($I81="","",IF($J81&lt;0,"просрочено",IF($J81&lt;=$O$2,"скоро","в норме")))</f>
        <v/>
      </c>
      <c r="L81" s="10"/>
    </row>
    <row r="82" customFormat="false" ht="21.75" hidden="false" customHeight="true" outlineLevel="0" collapsed="false">
      <c r="A82" s="9"/>
      <c r="B82" s="10"/>
      <c r="C82" s="10"/>
      <c r="D82" s="9"/>
      <c r="E82" s="9"/>
      <c r="F82" s="11"/>
      <c r="G82" s="12"/>
      <c r="H82" s="9"/>
      <c r="I82" s="13" t="str">
        <f aca="false">IF(OR($G82="",$H82=""),"",EDATE($G82,$H82))</f>
        <v/>
      </c>
      <c r="J82" s="14" t="str">
        <f aca="false">IF($I82="","",$I82-$O$1)</f>
        <v/>
      </c>
      <c r="K82" s="14" t="str">
        <f aca="false">IF($I82="","",IF($J82&lt;0,"просрочено",IF($J82&lt;=$O$2,"скоро","в норме")))</f>
        <v/>
      </c>
      <c r="L82" s="10"/>
    </row>
    <row r="83" customFormat="false" ht="21.75" hidden="false" customHeight="true" outlineLevel="0" collapsed="false">
      <c r="A83" s="9"/>
      <c r="B83" s="10"/>
      <c r="C83" s="10"/>
      <c r="D83" s="9"/>
      <c r="E83" s="9"/>
      <c r="F83" s="11"/>
      <c r="G83" s="12"/>
      <c r="H83" s="9"/>
      <c r="I83" s="13" t="str">
        <f aca="false">IF(OR($G83="",$H83=""),"",EDATE($G83,$H83))</f>
        <v/>
      </c>
      <c r="J83" s="14" t="str">
        <f aca="false">IF($I83="","",$I83-$O$1)</f>
        <v/>
      </c>
      <c r="K83" s="14" t="str">
        <f aca="false">IF($I83="","",IF($J83&lt;0,"просрочено",IF($J83&lt;=$O$2,"скоро","в норме")))</f>
        <v/>
      </c>
      <c r="L83" s="10"/>
    </row>
    <row r="84" customFormat="false" ht="21.75" hidden="false" customHeight="true" outlineLevel="0" collapsed="false">
      <c r="A84" s="9"/>
      <c r="B84" s="10"/>
      <c r="C84" s="10"/>
      <c r="D84" s="9"/>
      <c r="E84" s="9"/>
      <c r="F84" s="11"/>
      <c r="G84" s="12"/>
      <c r="H84" s="9"/>
      <c r="I84" s="13" t="str">
        <f aca="false">IF(OR($G84="",$H84=""),"",EDATE($G84,$H84))</f>
        <v/>
      </c>
      <c r="J84" s="14" t="str">
        <f aca="false">IF($I84="","",$I84-$O$1)</f>
        <v/>
      </c>
      <c r="K84" s="14" t="str">
        <f aca="false">IF($I84="","",IF($J84&lt;0,"просрочено",IF($J84&lt;=$O$2,"скоро","в норме")))</f>
        <v/>
      </c>
      <c r="L84" s="10"/>
    </row>
    <row r="85" customFormat="false" ht="21.75" hidden="false" customHeight="true" outlineLevel="0" collapsed="false">
      <c r="A85" s="9"/>
      <c r="B85" s="10"/>
      <c r="C85" s="10"/>
      <c r="D85" s="9"/>
      <c r="E85" s="9"/>
      <c r="F85" s="11"/>
      <c r="G85" s="12"/>
      <c r="H85" s="9"/>
      <c r="I85" s="13" t="str">
        <f aca="false">IF(OR($G85="",$H85=""),"",EDATE($G85,$H85))</f>
        <v/>
      </c>
      <c r="J85" s="14" t="str">
        <f aca="false">IF($I85="","",$I85-$O$1)</f>
        <v/>
      </c>
      <c r="K85" s="14" t="str">
        <f aca="false">IF($I85="","",IF($J85&lt;0,"просрочено",IF($J85&lt;=$O$2,"скоро","в норме")))</f>
        <v/>
      </c>
      <c r="L85" s="10"/>
    </row>
    <row r="86" customFormat="false" ht="21.75" hidden="false" customHeight="true" outlineLevel="0" collapsed="false">
      <c r="A86" s="9"/>
      <c r="B86" s="10"/>
      <c r="C86" s="10"/>
      <c r="D86" s="9"/>
      <c r="E86" s="9"/>
      <c r="F86" s="11"/>
      <c r="G86" s="12"/>
      <c r="H86" s="9"/>
      <c r="I86" s="13" t="str">
        <f aca="false">IF(OR($G86="",$H86=""),"",EDATE($G86,$H86))</f>
        <v/>
      </c>
      <c r="J86" s="14" t="str">
        <f aca="false">IF($I86="","",$I86-$O$1)</f>
        <v/>
      </c>
      <c r="K86" s="14" t="str">
        <f aca="false">IF($I86="","",IF($J86&lt;0,"просрочено",IF($J86&lt;=$O$2,"скоро","в норме")))</f>
        <v/>
      </c>
      <c r="L86" s="10"/>
    </row>
    <row r="87" customFormat="false" ht="21.75" hidden="false" customHeight="true" outlineLevel="0" collapsed="false">
      <c r="A87" s="9"/>
      <c r="B87" s="10"/>
      <c r="C87" s="10"/>
      <c r="D87" s="9"/>
      <c r="E87" s="9"/>
      <c r="F87" s="11"/>
      <c r="G87" s="12"/>
      <c r="H87" s="9"/>
      <c r="I87" s="13" t="str">
        <f aca="false">IF(OR($G87="",$H87=""),"",EDATE($G87,$H87))</f>
        <v/>
      </c>
      <c r="J87" s="14" t="str">
        <f aca="false">IF($I87="","",$I87-$O$1)</f>
        <v/>
      </c>
      <c r="K87" s="14" t="str">
        <f aca="false">IF($I87="","",IF($J87&lt;0,"просрочено",IF($J87&lt;=$O$2,"скоро","в норме")))</f>
        <v/>
      </c>
      <c r="L87" s="10"/>
    </row>
    <row r="88" customFormat="false" ht="21.75" hidden="false" customHeight="true" outlineLevel="0" collapsed="false">
      <c r="A88" s="9"/>
      <c r="B88" s="10"/>
      <c r="C88" s="10"/>
      <c r="D88" s="9"/>
      <c r="E88" s="9"/>
      <c r="F88" s="11"/>
      <c r="G88" s="12"/>
      <c r="H88" s="9"/>
      <c r="I88" s="13" t="str">
        <f aca="false">IF(OR($G88="",$H88=""),"",EDATE($G88,$H88))</f>
        <v/>
      </c>
      <c r="J88" s="14" t="str">
        <f aca="false">IF($I88="","",$I88-$O$1)</f>
        <v/>
      </c>
      <c r="K88" s="14" t="str">
        <f aca="false">IF($I88="","",IF($J88&lt;0,"просрочено",IF($J88&lt;=$O$2,"скоро","в норме")))</f>
        <v/>
      </c>
      <c r="L88" s="10"/>
    </row>
    <row r="89" customFormat="false" ht="21.75" hidden="false" customHeight="true" outlineLevel="0" collapsed="false">
      <c r="A89" s="9"/>
      <c r="B89" s="10"/>
      <c r="C89" s="10"/>
      <c r="D89" s="9"/>
      <c r="E89" s="9"/>
      <c r="F89" s="11"/>
      <c r="G89" s="12"/>
      <c r="H89" s="9"/>
      <c r="I89" s="13" t="str">
        <f aca="false">IF(OR($G89="",$H89=""),"",EDATE($G89,$H89))</f>
        <v/>
      </c>
      <c r="J89" s="14" t="str">
        <f aca="false">IF($I89="","",$I89-$O$1)</f>
        <v/>
      </c>
      <c r="K89" s="14" t="str">
        <f aca="false">IF($I89="","",IF($J89&lt;0,"просрочено",IF($J89&lt;=$O$2,"скоро","в норме")))</f>
        <v/>
      </c>
      <c r="L89" s="10"/>
    </row>
    <row r="90" customFormat="false" ht="21.75" hidden="false" customHeight="true" outlineLevel="0" collapsed="false">
      <c r="A90" s="9"/>
      <c r="B90" s="10"/>
      <c r="C90" s="10"/>
      <c r="D90" s="9"/>
      <c r="E90" s="9"/>
      <c r="F90" s="11"/>
      <c r="G90" s="12"/>
      <c r="H90" s="9"/>
      <c r="I90" s="13" t="str">
        <f aca="false">IF(OR($G90="",$H90=""),"",EDATE($G90,$H90))</f>
        <v/>
      </c>
      <c r="J90" s="14" t="str">
        <f aca="false">IF($I90="","",$I90-$O$1)</f>
        <v/>
      </c>
      <c r="K90" s="14" t="str">
        <f aca="false">IF($I90="","",IF($J90&lt;0,"просрочено",IF($J90&lt;=$O$2,"скоро","в норме")))</f>
        <v/>
      </c>
      <c r="L90" s="10"/>
    </row>
    <row r="91" customFormat="false" ht="21.75" hidden="false" customHeight="true" outlineLevel="0" collapsed="false">
      <c r="A91" s="9"/>
      <c r="B91" s="10"/>
      <c r="C91" s="10"/>
      <c r="D91" s="9"/>
      <c r="E91" s="9"/>
      <c r="F91" s="11"/>
      <c r="G91" s="12"/>
      <c r="H91" s="9"/>
      <c r="I91" s="13" t="str">
        <f aca="false">IF(OR($G91="",$H91=""),"",EDATE($G91,$H91))</f>
        <v/>
      </c>
      <c r="J91" s="14" t="str">
        <f aca="false">IF($I91="","",$I91-$O$1)</f>
        <v/>
      </c>
      <c r="K91" s="14" t="str">
        <f aca="false">IF($I91="","",IF($J91&lt;0,"просрочено",IF($J91&lt;=$O$2,"скоро","в норме")))</f>
        <v/>
      </c>
      <c r="L91" s="10"/>
    </row>
    <row r="92" customFormat="false" ht="21.75" hidden="false" customHeight="true" outlineLevel="0" collapsed="false">
      <c r="A92" s="9"/>
      <c r="B92" s="10"/>
      <c r="C92" s="10"/>
      <c r="D92" s="9"/>
      <c r="E92" s="9"/>
      <c r="F92" s="11"/>
      <c r="G92" s="12"/>
      <c r="H92" s="9"/>
      <c r="I92" s="13" t="str">
        <f aca="false">IF(OR($G92="",$H92=""),"",EDATE($G92,$H92))</f>
        <v/>
      </c>
      <c r="J92" s="14" t="str">
        <f aca="false">IF($I92="","",$I92-$O$1)</f>
        <v/>
      </c>
      <c r="K92" s="14" t="str">
        <f aca="false">IF($I92="","",IF($J92&lt;0,"просрочено",IF($J92&lt;=$O$2,"скоро","в норме")))</f>
        <v/>
      </c>
      <c r="L92" s="10"/>
    </row>
    <row r="93" customFormat="false" ht="21.75" hidden="false" customHeight="true" outlineLevel="0" collapsed="false">
      <c r="A93" s="9"/>
      <c r="B93" s="10"/>
      <c r="C93" s="10"/>
      <c r="D93" s="9"/>
      <c r="E93" s="9"/>
      <c r="F93" s="11"/>
      <c r="G93" s="12"/>
      <c r="H93" s="9"/>
      <c r="I93" s="13" t="str">
        <f aca="false">IF(OR($G93="",$H93=""),"",EDATE($G93,$H93))</f>
        <v/>
      </c>
      <c r="J93" s="14" t="str">
        <f aca="false">IF($I93="","",$I93-$O$1)</f>
        <v/>
      </c>
      <c r="K93" s="14" t="str">
        <f aca="false">IF($I93="","",IF($J93&lt;0,"просрочено",IF($J93&lt;=$O$2,"скоро","в норме")))</f>
        <v/>
      </c>
      <c r="L93" s="10"/>
    </row>
    <row r="94" customFormat="false" ht="21.75" hidden="false" customHeight="true" outlineLevel="0" collapsed="false">
      <c r="A94" s="9"/>
      <c r="B94" s="10"/>
      <c r="C94" s="10"/>
      <c r="D94" s="9"/>
      <c r="E94" s="9"/>
      <c r="F94" s="11"/>
      <c r="G94" s="12"/>
      <c r="H94" s="9"/>
      <c r="I94" s="13" t="str">
        <f aca="false">IF(OR($G94="",$H94=""),"",EDATE($G94,$H94))</f>
        <v/>
      </c>
      <c r="J94" s="14" t="str">
        <f aca="false">IF($I94="","",$I94-$O$1)</f>
        <v/>
      </c>
      <c r="K94" s="14" t="str">
        <f aca="false">IF($I94="","",IF($J94&lt;0,"просрочено",IF($J94&lt;=$O$2,"скоро","в норме")))</f>
        <v/>
      </c>
      <c r="L94" s="10"/>
    </row>
    <row r="95" customFormat="false" ht="21.75" hidden="false" customHeight="true" outlineLevel="0" collapsed="false">
      <c r="A95" s="9"/>
      <c r="B95" s="10"/>
      <c r="C95" s="10"/>
      <c r="D95" s="9"/>
      <c r="E95" s="9"/>
      <c r="F95" s="11"/>
      <c r="G95" s="12"/>
      <c r="H95" s="9"/>
      <c r="I95" s="13" t="str">
        <f aca="false">IF(OR($G95="",$H95=""),"",EDATE($G95,$H95))</f>
        <v/>
      </c>
      <c r="J95" s="14" t="str">
        <f aca="false">IF($I95="","",$I95-$O$1)</f>
        <v/>
      </c>
      <c r="K95" s="14" t="str">
        <f aca="false">IF($I95="","",IF($J95&lt;0,"просрочено",IF($J95&lt;=$O$2,"скоро","в норме")))</f>
        <v/>
      </c>
      <c r="L95" s="10"/>
    </row>
    <row r="96" customFormat="false" ht="21.75" hidden="false" customHeight="true" outlineLevel="0" collapsed="false">
      <c r="A96" s="9"/>
      <c r="B96" s="10"/>
      <c r="C96" s="10"/>
      <c r="D96" s="9"/>
      <c r="E96" s="9"/>
      <c r="F96" s="11"/>
      <c r="G96" s="12"/>
      <c r="H96" s="9"/>
      <c r="I96" s="13" t="str">
        <f aca="false">IF(OR($G96="",$H96=""),"",EDATE($G96,$H96))</f>
        <v/>
      </c>
      <c r="J96" s="14" t="str">
        <f aca="false">IF($I96="","",$I96-$O$1)</f>
        <v/>
      </c>
      <c r="K96" s="14" t="str">
        <f aca="false">IF($I96="","",IF($J96&lt;0,"просрочено",IF($J96&lt;=$O$2,"скоро","в норме")))</f>
        <v/>
      </c>
      <c r="L96" s="10"/>
    </row>
    <row r="97" customFormat="false" ht="21.75" hidden="false" customHeight="true" outlineLevel="0" collapsed="false">
      <c r="A97" s="9"/>
      <c r="B97" s="10"/>
      <c r="C97" s="10"/>
      <c r="D97" s="9"/>
      <c r="E97" s="9"/>
      <c r="F97" s="11"/>
      <c r="G97" s="12"/>
      <c r="H97" s="9"/>
      <c r="I97" s="13" t="str">
        <f aca="false">IF(OR($G97="",$H97=""),"",EDATE($G97,$H97))</f>
        <v/>
      </c>
      <c r="J97" s="14" t="str">
        <f aca="false">IF($I97="","",$I97-$O$1)</f>
        <v/>
      </c>
      <c r="K97" s="14" t="str">
        <f aca="false">IF($I97="","",IF($J97&lt;0,"просрочено",IF($J97&lt;=$O$2,"скоро","в норме")))</f>
        <v/>
      </c>
      <c r="L97" s="10"/>
    </row>
    <row r="98" customFormat="false" ht="21.75" hidden="false" customHeight="true" outlineLevel="0" collapsed="false">
      <c r="A98" s="9"/>
      <c r="B98" s="10"/>
      <c r="C98" s="10"/>
      <c r="D98" s="9"/>
      <c r="E98" s="9"/>
      <c r="F98" s="11"/>
      <c r="G98" s="12"/>
      <c r="H98" s="9"/>
      <c r="I98" s="13" t="str">
        <f aca="false">IF(OR($G98="",$H98=""),"",EDATE($G98,$H98))</f>
        <v/>
      </c>
      <c r="J98" s="14" t="str">
        <f aca="false">IF($I98="","",$I98-$O$1)</f>
        <v/>
      </c>
      <c r="K98" s="14" t="str">
        <f aca="false">IF($I98="","",IF($J98&lt;0,"просрочено",IF($J98&lt;=$O$2,"скоро","в норме")))</f>
        <v/>
      </c>
      <c r="L98" s="10"/>
    </row>
    <row r="99" customFormat="false" ht="21.75" hidden="false" customHeight="true" outlineLevel="0" collapsed="false">
      <c r="A99" s="9"/>
      <c r="B99" s="10"/>
      <c r="C99" s="10"/>
      <c r="D99" s="9"/>
      <c r="E99" s="9"/>
      <c r="F99" s="11"/>
      <c r="G99" s="12"/>
      <c r="H99" s="9"/>
      <c r="I99" s="13" t="str">
        <f aca="false">IF(OR($G99="",$H99=""),"",EDATE($G99,$H99))</f>
        <v/>
      </c>
      <c r="J99" s="14" t="str">
        <f aca="false">IF($I99="","",$I99-$O$1)</f>
        <v/>
      </c>
      <c r="K99" s="14" t="str">
        <f aca="false">IF($I99="","",IF($J99&lt;0,"просрочено",IF($J99&lt;=$O$2,"скоро","в норме")))</f>
        <v/>
      </c>
      <c r="L99" s="10"/>
    </row>
    <row r="100" customFormat="false" ht="21.75" hidden="false" customHeight="true" outlineLevel="0" collapsed="false">
      <c r="A100" s="9"/>
      <c r="B100" s="10"/>
      <c r="C100" s="10"/>
      <c r="D100" s="9"/>
      <c r="E100" s="9"/>
      <c r="F100" s="11"/>
      <c r="G100" s="12"/>
      <c r="H100" s="9"/>
      <c r="I100" s="13" t="str">
        <f aca="false">IF(OR($G100="",$H100=""),"",EDATE($G100,$H100))</f>
        <v/>
      </c>
      <c r="J100" s="14" t="str">
        <f aca="false">IF($I100="","",$I100-$O$1)</f>
        <v/>
      </c>
      <c r="K100" s="14" t="str">
        <f aca="false">IF($I100="","",IF($J100&lt;0,"просрочено",IF($J100&lt;=$O$2,"скоро","в норме")))</f>
        <v/>
      </c>
      <c r="L100" s="10"/>
    </row>
    <row r="101" customFormat="false" ht="21.75" hidden="false" customHeight="true" outlineLevel="0" collapsed="false">
      <c r="A101" s="9"/>
      <c r="B101" s="10"/>
      <c r="C101" s="10"/>
      <c r="D101" s="9"/>
      <c r="E101" s="9"/>
      <c r="F101" s="11"/>
      <c r="G101" s="12"/>
      <c r="H101" s="9"/>
      <c r="I101" s="13" t="str">
        <f aca="false">IF(OR($G101="",$H101=""),"",EDATE($G101,$H101))</f>
        <v/>
      </c>
      <c r="J101" s="14" t="str">
        <f aca="false">IF($I101="","",$I101-$O$1)</f>
        <v/>
      </c>
      <c r="K101" s="14" t="str">
        <f aca="false">IF($I101="","",IF($J101&lt;0,"просрочено",IF($J101&lt;=$O$2,"скоро","в норме")))</f>
        <v/>
      </c>
      <c r="L101" s="10"/>
    </row>
    <row r="102" customFormat="false" ht="21.75" hidden="false" customHeight="true" outlineLevel="0" collapsed="false">
      <c r="A102" s="9"/>
      <c r="B102" s="10"/>
      <c r="C102" s="10"/>
      <c r="D102" s="9"/>
      <c r="E102" s="9"/>
      <c r="F102" s="11"/>
      <c r="G102" s="12"/>
      <c r="H102" s="9"/>
      <c r="I102" s="13" t="str">
        <f aca="false">IF(OR($G102="",$H102=""),"",EDATE($G102,$H102))</f>
        <v/>
      </c>
      <c r="J102" s="14" t="str">
        <f aca="false">IF($I102="","",$I102-$O$1)</f>
        <v/>
      </c>
      <c r="K102" s="14" t="str">
        <f aca="false">IF($I102="","",IF($J102&lt;0,"просрочено",IF($J102&lt;=$O$2,"скоро","в норме")))</f>
        <v/>
      </c>
      <c r="L102" s="10"/>
    </row>
    <row r="103" customFormat="false" ht="21.75" hidden="false" customHeight="true" outlineLevel="0" collapsed="false">
      <c r="A103" s="9"/>
      <c r="B103" s="10"/>
      <c r="C103" s="10"/>
      <c r="D103" s="9"/>
      <c r="E103" s="9"/>
      <c r="F103" s="11"/>
      <c r="G103" s="12"/>
      <c r="H103" s="9"/>
      <c r="I103" s="13" t="str">
        <f aca="false">IF(OR($G103="",$H103=""),"",EDATE($G103,$H103))</f>
        <v/>
      </c>
      <c r="J103" s="14" t="str">
        <f aca="false">IF($I103="","",$I103-$O$1)</f>
        <v/>
      </c>
      <c r="K103" s="14" t="str">
        <f aca="false">IF($I103="","",IF($J103&lt;0,"просрочено",IF($J103&lt;=$O$2,"скоро","в норме")))</f>
        <v/>
      </c>
      <c r="L103" s="10"/>
    </row>
    <row r="104" customFormat="false" ht="21.75" hidden="false" customHeight="true" outlineLevel="0" collapsed="false">
      <c r="A104" s="9"/>
      <c r="B104" s="10"/>
      <c r="C104" s="10"/>
      <c r="D104" s="9"/>
      <c r="E104" s="9"/>
      <c r="F104" s="11"/>
      <c r="G104" s="12"/>
      <c r="H104" s="9"/>
      <c r="I104" s="13" t="str">
        <f aca="false">IF(OR($G104="",$H104=""),"",EDATE($G104,$H104))</f>
        <v/>
      </c>
      <c r="J104" s="14" t="str">
        <f aca="false">IF($I104="","",$I104-$O$1)</f>
        <v/>
      </c>
      <c r="K104" s="14" t="str">
        <f aca="false">IF($I104="","",IF($J104&lt;0,"просрочено",IF($J104&lt;=$O$2,"скоро","в норме")))</f>
        <v/>
      </c>
      <c r="L104" s="10"/>
    </row>
    <row r="105" customFormat="false" ht="21.75" hidden="false" customHeight="true" outlineLevel="0" collapsed="false">
      <c r="A105" s="9"/>
      <c r="B105" s="10"/>
      <c r="C105" s="10"/>
      <c r="D105" s="9"/>
      <c r="E105" s="9"/>
      <c r="F105" s="11"/>
      <c r="G105" s="12"/>
      <c r="H105" s="9"/>
      <c r="I105" s="13" t="str">
        <f aca="false">IF(OR($G105="",$H105=""),"",EDATE($G105,$H105))</f>
        <v/>
      </c>
      <c r="J105" s="14" t="str">
        <f aca="false">IF($I105="","",$I105-$O$1)</f>
        <v/>
      </c>
      <c r="K105" s="14" t="str">
        <f aca="false">IF($I105="","",IF($J105&lt;0,"просрочено",IF($J105&lt;=$O$2,"скоро","в норме")))</f>
        <v/>
      </c>
      <c r="L105" s="10"/>
    </row>
    <row r="106" customFormat="false" ht="21.75" hidden="false" customHeight="true" outlineLevel="0" collapsed="false">
      <c r="A106" s="9"/>
      <c r="B106" s="10"/>
      <c r="C106" s="10"/>
      <c r="D106" s="9"/>
      <c r="E106" s="9"/>
      <c r="F106" s="11"/>
      <c r="G106" s="12"/>
      <c r="H106" s="9"/>
      <c r="I106" s="13" t="str">
        <f aca="false">IF(OR($G106="",$H106=""),"",EDATE($G106,$H106))</f>
        <v/>
      </c>
      <c r="J106" s="14" t="str">
        <f aca="false">IF($I106="","",$I106-$O$1)</f>
        <v/>
      </c>
      <c r="K106" s="14" t="str">
        <f aca="false">IF($I106="","",IF($J106&lt;0,"просрочено",IF($J106&lt;=$O$2,"скоро","в норме")))</f>
        <v/>
      </c>
      <c r="L106" s="10"/>
    </row>
    <row r="107" customFormat="false" ht="21.75" hidden="false" customHeight="true" outlineLevel="0" collapsed="false">
      <c r="A107" s="9"/>
      <c r="B107" s="10"/>
      <c r="C107" s="10"/>
      <c r="D107" s="9"/>
      <c r="E107" s="9"/>
      <c r="F107" s="11"/>
      <c r="G107" s="12"/>
      <c r="H107" s="9"/>
      <c r="I107" s="13" t="str">
        <f aca="false">IF(OR($G107="",$H107=""),"",EDATE($G107,$H107))</f>
        <v/>
      </c>
      <c r="J107" s="14" t="str">
        <f aca="false">IF($I107="","",$I107-$O$1)</f>
        <v/>
      </c>
      <c r="K107" s="14" t="str">
        <f aca="false">IF($I107="","",IF($J107&lt;0,"просрочено",IF($J107&lt;=$O$2,"скоро","в норме")))</f>
        <v/>
      </c>
      <c r="L107" s="10"/>
    </row>
    <row r="108" customFormat="false" ht="21.75" hidden="false" customHeight="true" outlineLevel="0" collapsed="false">
      <c r="A108" s="9"/>
      <c r="B108" s="10"/>
      <c r="C108" s="10"/>
      <c r="D108" s="9"/>
      <c r="E108" s="9"/>
      <c r="F108" s="11"/>
      <c r="G108" s="12"/>
      <c r="H108" s="9"/>
      <c r="I108" s="13" t="str">
        <f aca="false">IF(OR($G108="",$H108=""),"",EDATE($G108,$H108))</f>
        <v/>
      </c>
      <c r="J108" s="14" t="str">
        <f aca="false">IF($I108="","",$I108-$O$1)</f>
        <v/>
      </c>
      <c r="K108" s="14" t="str">
        <f aca="false">IF($I108="","",IF($J108&lt;0,"просрочено",IF($J108&lt;=$O$2,"скоро","в норме")))</f>
        <v/>
      </c>
      <c r="L108" s="10"/>
    </row>
    <row r="109" customFormat="false" ht="21.75" hidden="false" customHeight="true" outlineLevel="0" collapsed="false">
      <c r="A109" s="9"/>
      <c r="B109" s="10"/>
      <c r="C109" s="10"/>
      <c r="D109" s="9"/>
      <c r="E109" s="9"/>
      <c r="F109" s="11"/>
      <c r="G109" s="12"/>
      <c r="H109" s="9"/>
      <c r="I109" s="13" t="str">
        <f aca="false">IF(OR($G109="",$H109=""),"",EDATE($G109,$H109))</f>
        <v/>
      </c>
      <c r="J109" s="14" t="str">
        <f aca="false">IF($I109="","",$I109-$O$1)</f>
        <v/>
      </c>
      <c r="K109" s="14" t="str">
        <f aca="false">IF($I109="","",IF($J109&lt;0,"просрочено",IF($J109&lt;=$O$2,"скоро","в норме")))</f>
        <v/>
      </c>
      <c r="L109" s="10"/>
    </row>
    <row r="110" customFormat="false" ht="21.75" hidden="false" customHeight="true" outlineLevel="0" collapsed="false">
      <c r="A110" s="9"/>
      <c r="B110" s="10"/>
      <c r="C110" s="10"/>
      <c r="D110" s="9"/>
      <c r="E110" s="9"/>
      <c r="F110" s="11"/>
      <c r="G110" s="12"/>
      <c r="H110" s="9"/>
      <c r="I110" s="13" t="str">
        <f aca="false">IF(OR($G110="",$H110=""),"",EDATE($G110,$H110))</f>
        <v/>
      </c>
      <c r="J110" s="14" t="str">
        <f aca="false">IF($I110="","",$I110-$O$1)</f>
        <v/>
      </c>
      <c r="K110" s="14" t="str">
        <f aca="false">IF($I110="","",IF($J110&lt;0,"просрочено",IF($J110&lt;=$O$2,"скоро","в норме")))</f>
        <v/>
      </c>
      <c r="L110" s="10"/>
    </row>
    <row r="111" customFormat="false" ht="21.75" hidden="false" customHeight="true" outlineLevel="0" collapsed="false">
      <c r="A111" s="9"/>
      <c r="B111" s="10"/>
      <c r="C111" s="10"/>
      <c r="D111" s="9"/>
      <c r="E111" s="9"/>
      <c r="F111" s="11"/>
      <c r="G111" s="12"/>
      <c r="H111" s="9"/>
      <c r="I111" s="13" t="str">
        <f aca="false">IF(OR($G111="",$H111=""),"",EDATE($G111,$H111))</f>
        <v/>
      </c>
      <c r="J111" s="14" t="str">
        <f aca="false">IF($I111="","",$I111-$O$1)</f>
        <v/>
      </c>
      <c r="K111" s="14" t="str">
        <f aca="false">IF($I111="","",IF($J111&lt;0,"просрочено",IF($J111&lt;=$O$2,"скоро","в норме")))</f>
        <v/>
      </c>
      <c r="L111" s="10"/>
    </row>
    <row r="112" customFormat="false" ht="21.75" hidden="false" customHeight="true" outlineLevel="0" collapsed="false">
      <c r="A112" s="9"/>
      <c r="B112" s="10"/>
      <c r="C112" s="10"/>
      <c r="D112" s="9"/>
      <c r="E112" s="9"/>
      <c r="F112" s="11"/>
      <c r="G112" s="12"/>
      <c r="H112" s="9"/>
      <c r="I112" s="13" t="str">
        <f aca="false">IF(OR($G112="",$H112=""),"",EDATE($G112,$H112))</f>
        <v/>
      </c>
      <c r="J112" s="14" t="str">
        <f aca="false">IF($I112="","",$I112-$O$1)</f>
        <v/>
      </c>
      <c r="K112" s="14" t="str">
        <f aca="false">IF($I112="","",IF($J112&lt;0,"просрочено",IF($J112&lt;=$O$2,"скоро","в норме")))</f>
        <v/>
      </c>
      <c r="L112" s="10"/>
    </row>
    <row r="113" customFormat="false" ht="21.75" hidden="false" customHeight="true" outlineLevel="0" collapsed="false">
      <c r="A113" s="9"/>
      <c r="B113" s="10"/>
      <c r="C113" s="10"/>
      <c r="D113" s="9"/>
      <c r="E113" s="9"/>
      <c r="F113" s="11"/>
      <c r="G113" s="12"/>
      <c r="H113" s="9"/>
      <c r="I113" s="13" t="str">
        <f aca="false">IF(OR($G113="",$H113=""),"",EDATE($G113,$H113))</f>
        <v/>
      </c>
      <c r="J113" s="14" t="str">
        <f aca="false">IF($I113="","",$I113-$O$1)</f>
        <v/>
      </c>
      <c r="K113" s="14" t="str">
        <f aca="false">IF($I113="","",IF($J113&lt;0,"просрочено",IF($J113&lt;=$O$2,"скоро","в норме")))</f>
        <v/>
      </c>
      <c r="L113" s="10"/>
    </row>
    <row r="114" customFormat="false" ht="21.75" hidden="false" customHeight="true" outlineLevel="0" collapsed="false">
      <c r="A114" s="9"/>
      <c r="B114" s="10"/>
      <c r="C114" s="10"/>
      <c r="D114" s="9"/>
      <c r="E114" s="9"/>
      <c r="F114" s="11"/>
      <c r="G114" s="12"/>
      <c r="H114" s="9"/>
      <c r="I114" s="13" t="str">
        <f aca="false">IF(OR($G114="",$H114=""),"",EDATE($G114,$H114))</f>
        <v/>
      </c>
      <c r="J114" s="14" t="str">
        <f aca="false">IF($I114="","",$I114-$O$1)</f>
        <v/>
      </c>
      <c r="K114" s="14" t="str">
        <f aca="false">IF($I114="","",IF($J114&lt;0,"просрочено",IF($J114&lt;=$O$2,"скоро","в норме")))</f>
        <v/>
      </c>
      <c r="L114" s="10"/>
    </row>
    <row r="115" customFormat="false" ht="21.75" hidden="false" customHeight="true" outlineLevel="0" collapsed="false">
      <c r="A115" s="9"/>
      <c r="B115" s="10"/>
      <c r="C115" s="10"/>
      <c r="D115" s="9"/>
      <c r="E115" s="9"/>
      <c r="F115" s="11"/>
      <c r="G115" s="12"/>
      <c r="H115" s="9"/>
      <c r="I115" s="13" t="str">
        <f aca="false">IF(OR($G115="",$H115=""),"",EDATE($G115,$H115))</f>
        <v/>
      </c>
      <c r="J115" s="14" t="str">
        <f aca="false">IF($I115="","",$I115-$O$1)</f>
        <v/>
      </c>
      <c r="K115" s="14" t="str">
        <f aca="false">IF($I115="","",IF($J115&lt;0,"просрочено",IF($J115&lt;=$O$2,"скоро","в норме")))</f>
        <v/>
      </c>
      <c r="L115" s="10"/>
    </row>
    <row r="116" customFormat="false" ht="21.75" hidden="false" customHeight="true" outlineLevel="0" collapsed="false">
      <c r="A116" s="9"/>
      <c r="B116" s="10"/>
      <c r="C116" s="10"/>
      <c r="D116" s="9"/>
      <c r="E116" s="9"/>
      <c r="F116" s="11"/>
      <c r="G116" s="12"/>
      <c r="H116" s="9"/>
      <c r="I116" s="13" t="str">
        <f aca="false">IF(OR($G116="",$H116=""),"",EDATE($G116,$H116))</f>
        <v/>
      </c>
      <c r="J116" s="14" t="str">
        <f aca="false">IF($I116="","",$I116-$O$1)</f>
        <v/>
      </c>
      <c r="K116" s="14" t="str">
        <f aca="false">IF($I116="","",IF($J116&lt;0,"просрочено",IF($J116&lt;=$O$2,"скоро","в норме")))</f>
        <v/>
      </c>
      <c r="L116" s="10"/>
    </row>
    <row r="117" customFormat="false" ht="21.75" hidden="false" customHeight="true" outlineLevel="0" collapsed="false">
      <c r="A117" s="9"/>
      <c r="B117" s="10"/>
      <c r="C117" s="10"/>
      <c r="D117" s="9"/>
      <c r="E117" s="9"/>
      <c r="F117" s="11"/>
      <c r="G117" s="12"/>
      <c r="H117" s="9"/>
      <c r="I117" s="13" t="str">
        <f aca="false">IF(OR($G117="",$H117=""),"",EDATE($G117,$H117))</f>
        <v/>
      </c>
      <c r="J117" s="14" t="str">
        <f aca="false">IF($I117="","",$I117-$O$1)</f>
        <v/>
      </c>
      <c r="K117" s="14" t="str">
        <f aca="false">IF($I117="","",IF($J117&lt;0,"просрочено",IF($J117&lt;=$O$2,"скоро","в норме")))</f>
        <v/>
      </c>
      <c r="L117" s="10"/>
    </row>
    <row r="118" customFormat="false" ht="21.75" hidden="false" customHeight="true" outlineLevel="0" collapsed="false">
      <c r="A118" s="9"/>
      <c r="B118" s="10"/>
      <c r="C118" s="10"/>
      <c r="D118" s="9"/>
      <c r="E118" s="9"/>
      <c r="F118" s="11"/>
      <c r="G118" s="12"/>
      <c r="H118" s="9"/>
      <c r="I118" s="13" t="str">
        <f aca="false">IF(OR($G118="",$H118=""),"",EDATE($G118,$H118))</f>
        <v/>
      </c>
      <c r="J118" s="14" t="str">
        <f aca="false">IF($I118="","",$I118-$O$1)</f>
        <v/>
      </c>
      <c r="K118" s="14" t="str">
        <f aca="false">IF($I118="","",IF($J118&lt;0,"просрочено",IF($J118&lt;=$O$2,"скоро","в норме")))</f>
        <v/>
      </c>
      <c r="L118" s="10"/>
    </row>
    <row r="119" customFormat="false" ht="21.75" hidden="false" customHeight="true" outlineLevel="0" collapsed="false">
      <c r="A119" s="9"/>
      <c r="B119" s="10"/>
      <c r="C119" s="10"/>
      <c r="D119" s="9"/>
      <c r="E119" s="9"/>
      <c r="F119" s="11"/>
      <c r="G119" s="12"/>
      <c r="H119" s="9"/>
      <c r="I119" s="13" t="str">
        <f aca="false">IF(OR($G119="",$H119=""),"",EDATE($G119,$H119))</f>
        <v/>
      </c>
      <c r="J119" s="14" t="str">
        <f aca="false">IF($I119="","",$I119-$O$1)</f>
        <v/>
      </c>
      <c r="K119" s="14" t="str">
        <f aca="false">IF($I119="","",IF($J119&lt;0,"просрочено",IF($J119&lt;=$O$2,"скоро","в норме")))</f>
        <v/>
      </c>
      <c r="L119" s="10"/>
    </row>
    <row r="120" customFormat="false" ht="21.75" hidden="false" customHeight="true" outlineLevel="0" collapsed="false">
      <c r="A120" s="9"/>
      <c r="B120" s="10"/>
      <c r="C120" s="10"/>
      <c r="D120" s="9"/>
      <c r="E120" s="9"/>
      <c r="F120" s="11"/>
      <c r="G120" s="12"/>
      <c r="H120" s="9"/>
      <c r="I120" s="13" t="str">
        <f aca="false">IF(OR($G120="",$H120=""),"",EDATE($G120,$H120))</f>
        <v/>
      </c>
      <c r="J120" s="14" t="str">
        <f aca="false">IF($I120="","",$I120-$O$1)</f>
        <v/>
      </c>
      <c r="K120" s="14" t="str">
        <f aca="false">IF($I120="","",IF($J120&lt;0,"просрочено",IF($J120&lt;=$O$2,"скоро","в норме")))</f>
        <v/>
      </c>
      <c r="L120" s="10"/>
    </row>
    <row r="121" customFormat="false" ht="21.75" hidden="false" customHeight="true" outlineLevel="0" collapsed="false">
      <c r="A121" s="9"/>
      <c r="B121" s="10"/>
      <c r="C121" s="10"/>
      <c r="D121" s="9"/>
      <c r="E121" s="9"/>
      <c r="F121" s="11"/>
      <c r="G121" s="12"/>
      <c r="H121" s="9"/>
      <c r="I121" s="13" t="str">
        <f aca="false">IF(OR($G121="",$H121=""),"",EDATE($G121,$H121))</f>
        <v/>
      </c>
      <c r="J121" s="14" t="str">
        <f aca="false">IF($I121="","",$I121-$O$1)</f>
        <v/>
      </c>
      <c r="K121" s="14" t="str">
        <f aca="false">IF($I121="","",IF($J121&lt;0,"просрочено",IF($J121&lt;=$O$2,"скоро","в норме")))</f>
        <v/>
      </c>
      <c r="L121" s="10"/>
    </row>
    <row r="122" customFormat="false" ht="21.75" hidden="false" customHeight="true" outlineLevel="0" collapsed="false">
      <c r="A122" s="9"/>
      <c r="B122" s="10"/>
      <c r="C122" s="10"/>
      <c r="D122" s="9"/>
      <c r="E122" s="9"/>
      <c r="F122" s="11"/>
      <c r="G122" s="12"/>
      <c r="H122" s="9"/>
      <c r="I122" s="13" t="str">
        <f aca="false">IF(OR($G122="",$H122=""),"",EDATE($G122,$H122))</f>
        <v/>
      </c>
      <c r="J122" s="14" t="str">
        <f aca="false">IF($I122="","",$I122-$O$1)</f>
        <v/>
      </c>
      <c r="K122" s="14" t="str">
        <f aca="false">IF($I122="","",IF($J122&lt;0,"просрочено",IF($J122&lt;=$O$2,"скоро","в норме")))</f>
        <v/>
      </c>
      <c r="L122" s="10"/>
    </row>
    <row r="123" customFormat="false" ht="21.75" hidden="false" customHeight="true" outlineLevel="0" collapsed="false">
      <c r="A123" s="9"/>
      <c r="B123" s="10"/>
      <c r="C123" s="10"/>
      <c r="D123" s="9"/>
      <c r="E123" s="9"/>
      <c r="F123" s="11"/>
      <c r="G123" s="12"/>
      <c r="H123" s="9"/>
      <c r="I123" s="13" t="str">
        <f aca="false">IF(OR($G123="",$H123=""),"",EDATE($G123,$H123))</f>
        <v/>
      </c>
      <c r="J123" s="14" t="str">
        <f aca="false">IF($I123="","",$I123-$O$1)</f>
        <v/>
      </c>
      <c r="K123" s="14" t="str">
        <f aca="false">IF($I123="","",IF($J123&lt;0,"просрочено",IF($J123&lt;=$O$2,"скоро","в норме")))</f>
        <v/>
      </c>
      <c r="L123" s="10"/>
    </row>
    <row r="124" customFormat="false" ht="21.75" hidden="false" customHeight="true" outlineLevel="0" collapsed="false">
      <c r="A124" s="9"/>
      <c r="B124" s="10"/>
      <c r="C124" s="10"/>
      <c r="D124" s="9"/>
      <c r="E124" s="9"/>
      <c r="F124" s="11"/>
      <c r="G124" s="12"/>
      <c r="H124" s="9"/>
      <c r="I124" s="13" t="str">
        <f aca="false">IF(OR($G124="",$H124=""),"",EDATE($G124,$H124))</f>
        <v/>
      </c>
      <c r="J124" s="14" t="str">
        <f aca="false">IF($I124="","",$I124-$O$1)</f>
        <v/>
      </c>
      <c r="K124" s="14" t="str">
        <f aca="false">IF($I124="","",IF($J124&lt;0,"просрочено",IF($J124&lt;=$O$2,"скоро","в норме")))</f>
        <v/>
      </c>
      <c r="L124" s="10"/>
    </row>
    <row r="125" customFormat="false" ht="21.75" hidden="false" customHeight="true" outlineLevel="0" collapsed="false">
      <c r="A125" s="9"/>
      <c r="B125" s="10"/>
      <c r="C125" s="10"/>
      <c r="D125" s="9"/>
      <c r="E125" s="9"/>
      <c r="F125" s="11"/>
      <c r="G125" s="12"/>
      <c r="H125" s="9"/>
      <c r="I125" s="13" t="str">
        <f aca="false">IF(OR($G125="",$H125=""),"",EDATE($G125,$H125))</f>
        <v/>
      </c>
      <c r="J125" s="14" t="str">
        <f aca="false">IF($I125="","",$I125-$O$1)</f>
        <v/>
      </c>
      <c r="K125" s="14" t="str">
        <f aca="false">IF($I125="","",IF($J125&lt;0,"просрочено",IF($J125&lt;=$O$2,"скоро","в норме")))</f>
        <v/>
      </c>
      <c r="L125" s="10"/>
    </row>
    <row r="126" customFormat="false" ht="21.75" hidden="false" customHeight="true" outlineLevel="0" collapsed="false">
      <c r="A126" s="9"/>
      <c r="B126" s="10"/>
      <c r="C126" s="10"/>
      <c r="D126" s="9"/>
      <c r="E126" s="9"/>
      <c r="F126" s="11"/>
      <c r="G126" s="12"/>
      <c r="H126" s="9"/>
      <c r="I126" s="13" t="str">
        <f aca="false">IF(OR($G126="",$H126=""),"",EDATE($G126,$H126))</f>
        <v/>
      </c>
      <c r="J126" s="14" t="str">
        <f aca="false">IF($I126="","",$I126-$O$1)</f>
        <v/>
      </c>
      <c r="K126" s="14" t="str">
        <f aca="false">IF($I126="","",IF($J126&lt;0,"просрочено",IF($J126&lt;=$O$2,"скоро","в норме")))</f>
        <v/>
      </c>
      <c r="L126" s="10"/>
    </row>
    <row r="127" customFormat="false" ht="21.75" hidden="false" customHeight="true" outlineLevel="0" collapsed="false">
      <c r="A127" s="9"/>
      <c r="B127" s="10"/>
      <c r="C127" s="10"/>
      <c r="D127" s="9"/>
      <c r="E127" s="9"/>
      <c r="F127" s="11"/>
      <c r="G127" s="12"/>
      <c r="H127" s="9"/>
      <c r="I127" s="13" t="str">
        <f aca="false">IF(OR($G127="",$H127=""),"",EDATE($G127,$H127))</f>
        <v/>
      </c>
      <c r="J127" s="14" t="str">
        <f aca="false">IF($I127="","",$I127-$O$1)</f>
        <v/>
      </c>
      <c r="K127" s="14" t="str">
        <f aca="false">IF($I127="","",IF($J127&lt;0,"просрочено",IF($J127&lt;=$O$2,"скоро","в норме")))</f>
        <v/>
      </c>
      <c r="L127" s="10"/>
    </row>
    <row r="128" customFormat="false" ht="21.75" hidden="false" customHeight="true" outlineLevel="0" collapsed="false">
      <c r="A128" s="9"/>
      <c r="B128" s="10"/>
      <c r="C128" s="10"/>
      <c r="D128" s="9"/>
      <c r="E128" s="9"/>
      <c r="F128" s="11"/>
      <c r="G128" s="12"/>
      <c r="H128" s="9"/>
      <c r="I128" s="13" t="str">
        <f aca="false">IF(OR($G128="",$H128=""),"",EDATE($G128,$H128))</f>
        <v/>
      </c>
      <c r="J128" s="14" t="str">
        <f aca="false">IF($I128="","",$I128-$O$1)</f>
        <v/>
      </c>
      <c r="K128" s="14" t="str">
        <f aca="false">IF($I128="","",IF($J128&lt;0,"просрочено",IF($J128&lt;=$O$2,"скоро","в норме")))</f>
        <v/>
      </c>
      <c r="L128" s="10"/>
    </row>
    <row r="129" customFormat="false" ht="21.75" hidden="false" customHeight="true" outlineLevel="0" collapsed="false">
      <c r="A129" s="9"/>
      <c r="B129" s="10"/>
      <c r="C129" s="10"/>
      <c r="D129" s="9"/>
      <c r="E129" s="9"/>
      <c r="F129" s="11"/>
      <c r="G129" s="12"/>
      <c r="H129" s="9"/>
      <c r="I129" s="13" t="str">
        <f aca="false">IF(OR($G129="",$H129=""),"",EDATE($G129,$H129))</f>
        <v/>
      </c>
      <c r="J129" s="14" t="str">
        <f aca="false">IF($I129="","",$I129-$O$1)</f>
        <v/>
      </c>
      <c r="K129" s="14" t="str">
        <f aca="false">IF($I129="","",IF($J129&lt;0,"просрочено",IF($J129&lt;=$O$2,"скоро","в норме")))</f>
        <v/>
      </c>
      <c r="L129" s="10"/>
    </row>
    <row r="130" customFormat="false" ht="21.75" hidden="false" customHeight="true" outlineLevel="0" collapsed="false">
      <c r="A130" s="9"/>
      <c r="B130" s="10"/>
      <c r="C130" s="10"/>
      <c r="D130" s="9"/>
      <c r="E130" s="9"/>
      <c r="F130" s="11"/>
      <c r="G130" s="12"/>
      <c r="H130" s="9"/>
      <c r="I130" s="13" t="str">
        <f aca="false">IF(OR($G130="",$H130=""),"",EDATE($G130,$H130))</f>
        <v/>
      </c>
      <c r="J130" s="14" t="str">
        <f aca="false">IF($I130="","",$I130-$O$1)</f>
        <v/>
      </c>
      <c r="K130" s="14" t="str">
        <f aca="false">IF($I130="","",IF($J130&lt;0,"просрочено",IF($J130&lt;=$O$2,"скоро","в норме")))</f>
        <v/>
      </c>
      <c r="L130" s="10"/>
    </row>
    <row r="131" customFormat="false" ht="21.75" hidden="false" customHeight="true" outlineLevel="0" collapsed="false">
      <c r="A131" s="9"/>
      <c r="B131" s="10"/>
      <c r="C131" s="10"/>
      <c r="D131" s="9"/>
      <c r="E131" s="9"/>
      <c r="F131" s="11"/>
      <c r="G131" s="12"/>
      <c r="H131" s="9"/>
      <c r="I131" s="13" t="str">
        <f aca="false">IF(OR($G131="",$H131=""),"",EDATE($G131,$H131))</f>
        <v/>
      </c>
      <c r="J131" s="14" t="str">
        <f aca="false">IF($I131="","",$I131-$O$1)</f>
        <v/>
      </c>
      <c r="K131" s="14" t="str">
        <f aca="false">IF($I131="","",IF($J131&lt;0,"просрочено",IF($J131&lt;=$O$2,"скоро","в норме")))</f>
        <v/>
      </c>
      <c r="L131" s="10"/>
    </row>
    <row r="132" customFormat="false" ht="21.75" hidden="false" customHeight="true" outlineLevel="0" collapsed="false">
      <c r="A132" s="9"/>
      <c r="B132" s="10"/>
      <c r="C132" s="10"/>
      <c r="D132" s="9"/>
      <c r="E132" s="9"/>
      <c r="F132" s="11"/>
      <c r="G132" s="12"/>
      <c r="H132" s="9"/>
      <c r="I132" s="13" t="str">
        <f aca="false">IF(OR($G132="",$H132=""),"",EDATE($G132,$H132))</f>
        <v/>
      </c>
      <c r="J132" s="14" t="str">
        <f aca="false">IF($I132="","",$I132-$O$1)</f>
        <v/>
      </c>
      <c r="K132" s="14" t="str">
        <f aca="false">IF($I132="","",IF($J132&lt;0,"просрочено",IF($J132&lt;=$O$2,"скоро","в норме")))</f>
        <v/>
      </c>
      <c r="L132" s="10"/>
    </row>
    <row r="133" customFormat="false" ht="21.75" hidden="false" customHeight="true" outlineLevel="0" collapsed="false">
      <c r="A133" s="9"/>
      <c r="B133" s="10"/>
      <c r="C133" s="10"/>
      <c r="D133" s="9"/>
      <c r="E133" s="9"/>
      <c r="F133" s="11"/>
      <c r="G133" s="12"/>
      <c r="H133" s="9"/>
      <c r="I133" s="13" t="str">
        <f aca="false">IF(OR($G133="",$H133=""),"",EDATE($G133,$H133))</f>
        <v/>
      </c>
      <c r="J133" s="14" t="str">
        <f aca="false">IF($I133="","",$I133-$O$1)</f>
        <v/>
      </c>
      <c r="K133" s="14" t="str">
        <f aca="false">IF($I133="","",IF($J133&lt;0,"просрочено",IF($J133&lt;=$O$2,"скоро","в норме")))</f>
        <v/>
      </c>
      <c r="L133" s="10"/>
    </row>
    <row r="134" customFormat="false" ht="21.75" hidden="false" customHeight="true" outlineLevel="0" collapsed="false">
      <c r="A134" s="9"/>
      <c r="B134" s="10"/>
      <c r="C134" s="10"/>
      <c r="D134" s="9"/>
      <c r="E134" s="9"/>
      <c r="F134" s="11"/>
      <c r="G134" s="12"/>
      <c r="H134" s="9"/>
      <c r="I134" s="13" t="str">
        <f aca="false">IF(OR($G134="",$H134=""),"",EDATE($G134,$H134))</f>
        <v/>
      </c>
      <c r="J134" s="14" t="str">
        <f aca="false">IF($I134="","",$I134-$O$1)</f>
        <v/>
      </c>
      <c r="K134" s="14" t="str">
        <f aca="false">IF($I134="","",IF($J134&lt;0,"просрочено",IF($J134&lt;=$O$2,"скоро","в норме")))</f>
        <v/>
      </c>
      <c r="L134" s="10"/>
    </row>
    <row r="135" customFormat="false" ht="21.75" hidden="false" customHeight="true" outlineLevel="0" collapsed="false">
      <c r="A135" s="9"/>
      <c r="B135" s="10"/>
      <c r="C135" s="10"/>
      <c r="D135" s="9"/>
      <c r="E135" s="9"/>
      <c r="F135" s="11"/>
      <c r="G135" s="12"/>
      <c r="H135" s="9"/>
      <c r="I135" s="13" t="str">
        <f aca="false">IF(OR($G135="",$H135=""),"",EDATE($G135,$H135))</f>
        <v/>
      </c>
      <c r="J135" s="14" t="str">
        <f aca="false">IF($I135="","",$I135-$O$1)</f>
        <v/>
      </c>
      <c r="K135" s="14" t="str">
        <f aca="false">IF($I135="","",IF($J135&lt;0,"просрочено",IF($J135&lt;=$O$2,"скоро","в норме")))</f>
        <v/>
      </c>
      <c r="L135" s="10"/>
    </row>
    <row r="136" customFormat="false" ht="21.75" hidden="false" customHeight="true" outlineLevel="0" collapsed="false">
      <c r="A136" s="9"/>
      <c r="B136" s="10"/>
      <c r="C136" s="10"/>
      <c r="D136" s="9"/>
      <c r="E136" s="9"/>
      <c r="F136" s="11"/>
      <c r="G136" s="12"/>
      <c r="H136" s="9"/>
      <c r="I136" s="13" t="str">
        <f aca="false">IF(OR($G136="",$H136=""),"",EDATE($G136,$H136))</f>
        <v/>
      </c>
      <c r="J136" s="14" t="str">
        <f aca="false">IF($I136="","",$I136-$O$1)</f>
        <v/>
      </c>
      <c r="K136" s="14" t="str">
        <f aca="false">IF($I136="","",IF($J136&lt;0,"просрочено",IF($J136&lt;=$O$2,"скоро","в норме")))</f>
        <v/>
      </c>
      <c r="L136" s="10"/>
    </row>
    <row r="137" customFormat="false" ht="21.75" hidden="false" customHeight="true" outlineLevel="0" collapsed="false">
      <c r="A137" s="9"/>
      <c r="B137" s="10"/>
      <c r="C137" s="10"/>
      <c r="D137" s="9"/>
      <c r="E137" s="9"/>
      <c r="F137" s="11"/>
      <c r="G137" s="12"/>
      <c r="H137" s="9"/>
      <c r="I137" s="13" t="str">
        <f aca="false">IF(OR($G137="",$H137=""),"",EDATE($G137,$H137))</f>
        <v/>
      </c>
      <c r="J137" s="14" t="str">
        <f aca="false">IF($I137="","",$I137-$O$1)</f>
        <v/>
      </c>
      <c r="K137" s="14" t="str">
        <f aca="false">IF($I137="","",IF($J137&lt;0,"просрочено",IF($J137&lt;=$O$2,"скоро","в норме")))</f>
        <v/>
      </c>
      <c r="L137" s="10"/>
    </row>
    <row r="138" customFormat="false" ht="21.75" hidden="false" customHeight="true" outlineLevel="0" collapsed="false">
      <c r="A138" s="9"/>
      <c r="B138" s="10"/>
      <c r="C138" s="10"/>
      <c r="D138" s="9"/>
      <c r="E138" s="9"/>
      <c r="F138" s="11"/>
      <c r="G138" s="12"/>
      <c r="H138" s="9"/>
      <c r="I138" s="13" t="str">
        <f aca="false">IF(OR($G138="",$H138=""),"",EDATE($G138,$H138))</f>
        <v/>
      </c>
      <c r="J138" s="14" t="str">
        <f aca="false">IF($I138="","",$I138-$O$1)</f>
        <v/>
      </c>
      <c r="K138" s="14" t="str">
        <f aca="false">IF($I138="","",IF($J138&lt;0,"просрочено",IF($J138&lt;=$O$2,"скоро","в норме")))</f>
        <v/>
      </c>
      <c r="L138" s="10"/>
    </row>
    <row r="139" customFormat="false" ht="21.75" hidden="false" customHeight="true" outlineLevel="0" collapsed="false">
      <c r="A139" s="9"/>
      <c r="B139" s="10"/>
      <c r="C139" s="10"/>
      <c r="D139" s="9"/>
      <c r="E139" s="9"/>
      <c r="F139" s="11"/>
      <c r="G139" s="12"/>
      <c r="H139" s="9"/>
      <c r="I139" s="13" t="str">
        <f aca="false">IF(OR($G139="",$H139=""),"",EDATE($G139,$H139))</f>
        <v/>
      </c>
      <c r="J139" s="14" t="str">
        <f aca="false">IF($I139="","",$I139-$O$1)</f>
        <v/>
      </c>
      <c r="K139" s="14" t="str">
        <f aca="false">IF($I139="","",IF($J139&lt;0,"просрочено",IF($J139&lt;=$O$2,"скоро","в норме")))</f>
        <v/>
      </c>
      <c r="L139" s="10"/>
    </row>
    <row r="140" customFormat="false" ht="21.75" hidden="false" customHeight="true" outlineLevel="0" collapsed="false">
      <c r="A140" s="9"/>
      <c r="B140" s="10"/>
      <c r="C140" s="10"/>
      <c r="D140" s="9"/>
      <c r="E140" s="9"/>
      <c r="F140" s="11"/>
      <c r="G140" s="12"/>
      <c r="H140" s="9"/>
      <c r="I140" s="13" t="str">
        <f aca="false">IF(OR($G140="",$H140=""),"",EDATE($G140,$H140))</f>
        <v/>
      </c>
      <c r="J140" s="14" t="str">
        <f aca="false">IF($I140="","",$I140-$O$1)</f>
        <v/>
      </c>
      <c r="K140" s="14" t="str">
        <f aca="false">IF($I140="","",IF($J140&lt;0,"просрочено",IF($J140&lt;=$O$2,"скоро","в норме")))</f>
        <v/>
      </c>
      <c r="L140" s="10"/>
    </row>
    <row r="141" customFormat="false" ht="21.75" hidden="false" customHeight="true" outlineLevel="0" collapsed="false">
      <c r="A141" s="9"/>
      <c r="B141" s="10"/>
      <c r="C141" s="10"/>
      <c r="D141" s="9"/>
      <c r="E141" s="9"/>
      <c r="F141" s="11"/>
      <c r="G141" s="12"/>
      <c r="H141" s="9"/>
      <c r="I141" s="13" t="str">
        <f aca="false">IF(OR($G141="",$H141=""),"",EDATE($G141,$H141))</f>
        <v/>
      </c>
      <c r="J141" s="14" t="str">
        <f aca="false">IF($I141="","",$I141-$O$1)</f>
        <v/>
      </c>
      <c r="K141" s="14" t="str">
        <f aca="false">IF($I141="","",IF($J141&lt;0,"просрочено",IF($J141&lt;=$O$2,"скоро","в норме")))</f>
        <v/>
      </c>
      <c r="L141" s="10"/>
    </row>
    <row r="142" customFormat="false" ht="21.75" hidden="false" customHeight="true" outlineLevel="0" collapsed="false">
      <c r="A142" s="9"/>
      <c r="B142" s="10"/>
      <c r="C142" s="10"/>
      <c r="D142" s="9"/>
      <c r="E142" s="9"/>
      <c r="F142" s="11"/>
      <c r="G142" s="12"/>
      <c r="H142" s="9"/>
      <c r="I142" s="13" t="str">
        <f aca="false">IF(OR($G142="",$H142=""),"",EDATE($G142,$H142))</f>
        <v/>
      </c>
      <c r="J142" s="14" t="str">
        <f aca="false">IF($I142="","",$I142-$O$1)</f>
        <v/>
      </c>
      <c r="K142" s="14" t="str">
        <f aca="false">IF($I142="","",IF($J142&lt;0,"просрочено",IF($J142&lt;=$O$2,"скоро","в норме")))</f>
        <v/>
      </c>
      <c r="L142" s="10"/>
    </row>
    <row r="143" customFormat="false" ht="21.75" hidden="false" customHeight="true" outlineLevel="0" collapsed="false">
      <c r="A143" s="9"/>
      <c r="B143" s="10"/>
      <c r="C143" s="10"/>
      <c r="D143" s="9"/>
      <c r="E143" s="9"/>
      <c r="F143" s="11"/>
      <c r="G143" s="12"/>
      <c r="H143" s="9"/>
      <c r="I143" s="13" t="str">
        <f aca="false">IF(OR($G143="",$H143=""),"",EDATE($G143,$H143))</f>
        <v/>
      </c>
      <c r="J143" s="14" t="str">
        <f aca="false">IF($I143="","",$I143-$O$1)</f>
        <v/>
      </c>
      <c r="K143" s="14" t="str">
        <f aca="false">IF($I143="","",IF($J143&lt;0,"просрочено",IF($J143&lt;=$O$2,"скоро","в норме")))</f>
        <v/>
      </c>
      <c r="L143" s="10"/>
    </row>
    <row r="144" customFormat="false" ht="21.75" hidden="false" customHeight="true" outlineLevel="0" collapsed="false">
      <c r="A144" s="9"/>
      <c r="B144" s="10"/>
      <c r="C144" s="10"/>
      <c r="D144" s="9"/>
      <c r="E144" s="9"/>
      <c r="F144" s="11"/>
      <c r="G144" s="12"/>
      <c r="H144" s="9"/>
      <c r="I144" s="13" t="str">
        <f aca="false">IF(OR($G144="",$H144=""),"",EDATE($G144,$H144))</f>
        <v/>
      </c>
      <c r="J144" s="14" t="str">
        <f aca="false">IF($I144="","",$I144-$O$1)</f>
        <v/>
      </c>
      <c r="K144" s="14" t="str">
        <f aca="false">IF($I144="","",IF($J144&lt;0,"просрочено",IF($J144&lt;=$O$2,"скоро","в норме")))</f>
        <v/>
      </c>
      <c r="L144" s="10"/>
    </row>
    <row r="145" customFormat="false" ht="21.75" hidden="false" customHeight="true" outlineLevel="0" collapsed="false">
      <c r="A145" s="9"/>
      <c r="B145" s="10"/>
      <c r="C145" s="10"/>
      <c r="D145" s="9"/>
      <c r="E145" s="9"/>
      <c r="F145" s="11"/>
      <c r="G145" s="12"/>
      <c r="H145" s="9"/>
      <c r="I145" s="13" t="str">
        <f aca="false">IF(OR($G145="",$H145=""),"",EDATE($G145,$H145))</f>
        <v/>
      </c>
      <c r="J145" s="14" t="str">
        <f aca="false">IF($I145="","",$I145-$O$1)</f>
        <v/>
      </c>
      <c r="K145" s="14" t="str">
        <f aca="false">IF($I145="","",IF($J145&lt;0,"просрочено",IF($J145&lt;=$O$2,"скоро","в норме")))</f>
        <v/>
      </c>
      <c r="L145" s="10"/>
    </row>
    <row r="146" customFormat="false" ht="21.75" hidden="false" customHeight="true" outlineLevel="0" collapsed="false">
      <c r="A146" s="9"/>
      <c r="B146" s="10"/>
      <c r="C146" s="10"/>
      <c r="D146" s="9"/>
      <c r="E146" s="9"/>
      <c r="F146" s="11"/>
      <c r="G146" s="12"/>
      <c r="H146" s="9"/>
      <c r="I146" s="13" t="str">
        <f aca="false">IF(OR($G146="",$H146=""),"",EDATE($G146,$H146))</f>
        <v/>
      </c>
      <c r="J146" s="14" t="str">
        <f aca="false">IF($I146="","",$I146-$O$1)</f>
        <v/>
      </c>
      <c r="K146" s="14" t="str">
        <f aca="false">IF($I146="","",IF($J146&lt;0,"просрочено",IF($J146&lt;=$O$2,"скоро","в норме")))</f>
        <v/>
      </c>
      <c r="L146" s="10"/>
    </row>
    <row r="147" customFormat="false" ht="21.75" hidden="false" customHeight="true" outlineLevel="0" collapsed="false">
      <c r="A147" s="9"/>
      <c r="B147" s="10"/>
      <c r="C147" s="10"/>
      <c r="D147" s="9"/>
      <c r="E147" s="9"/>
      <c r="F147" s="11"/>
      <c r="G147" s="12"/>
      <c r="H147" s="9"/>
      <c r="I147" s="13" t="str">
        <f aca="false">IF(OR($G147="",$H147=""),"",EDATE($G147,$H147))</f>
        <v/>
      </c>
      <c r="J147" s="14" t="str">
        <f aca="false">IF($I147="","",$I147-$O$1)</f>
        <v/>
      </c>
      <c r="K147" s="14" t="str">
        <f aca="false">IF($I147="","",IF($J147&lt;0,"просрочено",IF($J147&lt;=$O$2,"скоро","в норме")))</f>
        <v/>
      </c>
      <c r="L147" s="10"/>
    </row>
    <row r="148" customFormat="false" ht="21.75" hidden="false" customHeight="true" outlineLevel="0" collapsed="false">
      <c r="A148" s="9"/>
      <c r="B148" s="10"/>
      <c r="C148" s="10"/>
      <c r="D148" s="9"/>
      <c r="E148" s="9"/>
      <c r="F148" s="11"/>
      <c r="G148" s="12"/>
      <c r="H148" s="9"/>
      <c r="I148" s="13" t="str">
        <f aca="false">IF(OR($G148="",$H148=""),"",EDATE($G148,$H148))</f>
        <v/>
      </c>
      <c r="J148" s="14" t="str">
        <f aca="false">IF($I148="","",$I148-$O$1)</f>
        <v/>
      </c>
      <c r="K148" s="14" t="str">
        <f aca="false">IF($I148="","",IF($J148&lt;0,"просрочено",IF($J148&lt;=$O$2,"скоро","в норме")))</f>
        <v/>
      </c>
      <c r="L148" s="10"/>
    </row>
    <row r="149" customFormat="false" ht="21.75" hidden="false" customHeight="true" outlineLevel="0" collapsed="false">
      <c r="A149" s="9"/>
      <c r="B149" s="10"/>
      <c r="C149" s="10"/>
      <c r="D149" s="9"/>
      <c r="E149" s="9"/>
      <c r="F149" s="11"/>
      <c r="G149" s="12"/>
      <c r="H149" s="9"/>
      <c r="I149" s="13" t="str">
        <f aca="false">IF(OR($G149="",$H149=""),"",EDATE($G149,$H149))</f>
        <v/>
      </c>
      <c r="J149" s="14" t="str">
        <f aca="false">IF($I149="","",$I149-$O$1)</f>
        <v/>
      </c>
      <c r="K149" s="14" t="str">
        <f aca="false">IF($I149="","",IF($J149&lt;0,"просрочено",IF($J149&lt;=$O$2,"скоро","в норме")))</f>
        <v/>
      </c>
      <c r="L149" s="10"/>
    </row>
    <row r="150" customFormat="false" ht="21.75" hidden="false" customHeight="true" outlineLevel="0" collapsed="false">
      <c r="A150" s="9"/>
      <c r="B150" s="10"/>
      <c r="C150" s="10"/>
      <c r="D150" s="9"/>
      <c r="E150" s="9"/>
      <c r="F150" s="11"/>
      <c r="G150" s="12"/>
      <c r="H150" s="9"/>
      <c r="I150" s="13" t="str">
        <f aca="false">IF(OR($G150="",$H150=""),"",EDATE($G150,$H150))</f>
        <v/>
      </c>
      <c r="J150" s="14" t="str">
        <f aca="false">IF($I150="","",$I150-$O$1)</f>
        <v/>
      </c>
      <c r="K150" s="14" t="str">
        <f aca="false">IF($I150="","",IF($J150&lt;0,"просрочено",IF($J150&lt;=$O$2,"скоро","в норме")))</f>
        <v/>
      </c>
      <c r="L150" s="10"/>
    </row>
    <row r="151" customFormat="false" ht="21.75" hidden="false" customHeight="true" outlineLevel="0" collapsed="false">
      <c r="A151" s="9"/>
      <c r="B151" s="10"/>
      <c r="C151" s="10"/>
      <c r="D151" s="9"/>
      <c r="E151" s="9"/>
      <c r="F151" s="11"/>
      <c r="G151" s="12"/>
      <c r="H151" s="9"/>
      <c r="I151" s="13" t="str">
        <f aca="false">IF(OR($G151="",$H151=""),"",EDATE($G151,$H151))</f>
        <v/>
      </c>
      <c r="J151" s="14" t="str">
        <f aca="false">IF($I151="","",$I151-$O$1)</f>
        <v/>
      </c>
      <c r="K151" s="14" t="str">
        <f aca="false">IF($I151="","",IF($J151&lt;0,"просрочено",IF($J151&lt;=$O$2,"скоро","в норме")))</f>
        <v/>
      </c>
      <c r="L151" s="10"/>
    </row>
    <row r="152" customFormat="false" ht="21.75" hidden="false" customHeight="true" outlineLevel="0" collapsed="false">
      <c r="A152" s="9"/>
      <c r="B152" s="10"/>
      <c r="C152" s="10"/>
      <c r="D152" s="9"/>
      <c r="E152" s="9"/>
      <c r="F152" s="11"/>
      <c r="G152" s="12"/>
      <c r="H152" s="9"/>
      <c r="I152" s="13" t="str">
        <f aca="false">IF(OR($G152="",$H152=""),"",EDATE($G152,$H152))</f>
        <v/>
      </c>
      <c r="J152" s="14" t="str">
        <f aca="false">IF($I152="","",$I152-$O$1)</f>
        <v/>
      </c>
      <c r="K152" s="14" t="str">
        <f aca="false">IF($I152="","",IF($J152&lt;0,"просрочено",IF($J152&lt;=$O$2,"скоро","в норме")))</f>
        <v/>
      </c>
      <c r="L152" s="10"/>
    </row>
    <row r="153" customFormat="false" ht="21.75" hidden="false" customHeight="true" outlineLevel="0" collapsed="false">
      <c r="A153" s="9"/>
      <c r="B153" s="10"/>
      <c r="C153" s="10"/>
      <c r="D153" s="9"/>
      <c r="E153" s="9"/>
      <c r="F153" s="11"/>
      <c r="G153" s="12"/>
      <c r="H153" s="9"/>
      <c r="I153" s="13" t="str">
        <f aca="false">IF(OR($G153="",$H153=""),"",EDATE($G153,$H153))</f>
        <v/>
      </c>
      <c r="J153" s="14" t="str">
        <f aca="false">IF($I153="","",$I153-$O$1)</f>
        <v/>
      </c>
      <c r="K153" s="14" t="str">
        <f aca="false">IF($I153="","",IF($J153&lt;0,"просрочено",IF($J153&lt;=$O$2,"скоро","в норме")))</f>
        <v/>
      </c>
      <c r="L153" s="10"/>
    </row>
    <row r="154" customFormat="false" ht="21.75" hidden="false" customHeight="true" outlineLevel="0" collapsed="false">
      <c r="A154" s="9"/>
      <c r="B154" s="10"/>
      <c r="C154" s="10"/>
      <c r="D154" s="9"/>
      <c r="E154" s="9"/>
      <c r="F154" s="11"/>
      <c r="G154" s="12"/>
      <c r="H154" s="9"/>
      <c r="I154" s="13" t="str">
        <f aca="false">IF(OR($G154="",$H154=""),"",EDATE($G154,$H154))</f>
        <v/>
      </c>
      <c r="J154" s="14" t="str">
        <f aca="false">IF($I154="","",$I154-$O$1)</f>
        <v/>
      </c>
      <c r="K154" s="14" t="str">
        <f aca="false">IF($I154="","",IF($J154&lt;0,"просрочено",IF($J154&lt;=$O$2,"скоро","в норме")))</f>
        <v/>
      </c>
      <c r="L154" s="10"/>
    </row>
    <row r="155" customFormat="false" ht="21.75" hidden="false" customHeight="true" outlineLevel="0" collapsed="false">
      <c r="A155" s="9"/>
      <c r="B155" s="10"/>
      <c r="C155" s="10"/>
      <c r="D155" s="9"/>
      <c r="E155" s="9"/>
      <c r="F155" s="11"/>
      <c r="G155" s="12"/>
      <c r="H155" s="9"/>
      <c r="I155" s="13" t="str">
        <f aca="false">IF(OR($G155="",$H155=""),"",EDATE($G155,$H155))</f>
        <v/>
      </c>
      <c r="J155" s="14" t="str">
        <f aca="false">IF($I155="","",$I155-$O$1)</f>
        <v/>
      </c>
      <c r="K155" s="14" t="str">
        <f aca="false">IF($I155="","",IF($J155&lt;0,"просрочено",IF($J155&lt;=$O$2,"скоро","в норме")))</f>
        <v/>
      </c>
      <c r="L155" s="10"/>
    </row>
    <row r="156" customFormat="false" ht="21.75" hidden="false" customHeight="true" outlineLevel="0" collapsed="false">
      <c r="A156" s="9"/>
      <c r="B156" s="10"/>
      <c r="C156" s="10"/>
      <c r="D156" s="9"/>
      <c r="E156" s="9"/>
      <c r="F156" s="11"/>
      <c r="G156" s="12"/>
      <c r="H156" s="9"/>
      <c r="I156" s="13" t="str">
        <f aca="false">IF(OR($G156="",$H156=""),"",EDATE($G156,$H156))</f>
        <v/>
      </c>
      <c r="J156" s="14" t="str">
        <f aca="false">IF($I156="","",$I156-$O$1)</f>
        <v/>
      </c>
      <c r="K156" s="14" t="str">
        <f aca="false">IF($I156="","",IF($J156&lt;0,"просрочено",IF($J156&lt;=$O$2,"скоро","в норме")))</f>
        <v/>
      </c>
      <c r="L156" s="10"/>
    </row>
    <row r="157" customFormat="false" ht="21.75" hidden="false" customHeight="true" outlineLevel="0" collapsed="false">
      <c r="A157" s="9"/>
      <c r="B157" s="10"/>
      <c r="C157" s="10"/>
      <c r="D157" s="9"/>
      <c r="E157" s="9"/>
      <c r="F157" s="11"/>
      <c r="G157" s="12"/>
      <c r="H157" s="9"/>
      <c r="I157" s="13" t="str">
        <f aca="false">IF(OR($G157="",$H157=""),"",EDATE($G157,$H157))</f>
        <v/>
      </c>
      <c r="J157" s="14" t="str">
        <f aca="false">IF($I157="","",$I157-$O$1)</f>
        <v/>
      </c>
      <c r="K157" s="14" t="str">
        <f aca="false">IF($I157="","",IF($J157&lt;0,"просрочено",IF($J157&lt;=$O$2,"скоро","в норме")))</f>
        <v/>
      </c>
      <c r="L157" s="10"/>
    </row>
    <row r="158" customFormat="false" ht="21.75" hidden="false" customHeight="true" outlineLevel="0" collapsed="false">
      <c r="A158" s="9"/>
      <c r="B158" s="10"/>
      <c r="C158" s="10"/>
      <c r="D158" s="9"/>
      <c r="E158" s="9"/>
      <c r="F158" s="11"/>
      <c r="G158" s="12"/>
      <c r="H158" s="9"/>
      <c r="I158" s="13" t="str">
        <f aca="false">IF(OR($G158="",$H158=""),"",EDATE($G158,$H158))</f>
        <v/>
      </c>
      <c r="J158" s="14" t="str">
        <f aca="false">IF($I158="","",$I158-$O$1)</f>
        <v/>
      </c>
      <c r="K158" s="14" t="str">
        <f aca="false">IF($I158="","",IF($J158&lt;0,"просрочено",IF($J158&lt;=$O$2,"скоро","в норме")))</f>
        <v/>
      </c>
      <c r="L158" s="10"/>
    </row>
    <row r="159" customFormat="false" ht="21.75" hidden="false" customHeight="true" outlineLevel="0" collapsed="false">
      <c r="A159" s="9"/>
      <c r="B159" s="10"/>
      <c r="C159" s="10"/>
      <c r="D159" s="9"/>
      <c r="E159" s="9"/>
      <c r="F159" s="11"/>
      <c r="G159" s="12"/>
      <c r="H159" s="9"/>
      <c r="I159" s="13" t="str">
        <f aca="false">IF(OR($G159="",$H159=""),"",EDATE($G159,$H159))</f>
        <v/>
      </c>
      <c r="J159" s="14" t="str">
        <f aca="false">IF($I159="","",$I159-$O$1)</f>
        <v/>
      </c>
      <c r="K159" s="14" t="str">
        <f aca="false">IF($I159="","",IF($J159&lt;0,"просрочено",IF($J159&lt;=$O$2,"скоро","в норме")))</f>
        <v/>
      </c>
      <c r="L159" s="10"/>
    </row>
    <row r="160" customFormat="false" ht="21.75" hidden="false" customHeight="true" outlineLevel="0" collapsed="false">
      <c r="A160" s="9"/>
      <c r="B160" s="10"/>
      <c r="C160" s="10"/>
      <c r="D160" s="9"/>
      <c r="E160" s="9"/>
      <c r="F160" s="11"/>
      <c r="G160" s="12"/>
      <c r="H160" s="9"/>
      <c r="I160" s="13" t="str">
        <f aca="false">IF(OR($G160="",$H160=""),"",EDATE($G160,$H160))</f>
        <v/>
      </c>
      <c r="J160" s="14" t="str">
        <f aca="false">IF($I160="","",$I160-$O$1)</f>
        <v/>
      </c>
      <c r="K160" s="14" t="str">
        <f aca="false">IF($I160="","",IF($J160&lt;0,"просрочено",IF($J160&lt;=$O$2,"скоро","в норме")))</f>
        <v/>
      </c>
      <c r="L160" s="10"/>
    </row>
    <row r="161" customFormat="false" ht="21.75" hidden="false" customHeight="true" outlineLevel="0" collapsed="false">
      <c r="A161" s="9"/>
      <c r="B161" s="10"/>
      <c r="C161" s="10"/>
      <c r="D161" s="9"/>
      <c r="E161" s="9"/>
      <c r="F161" s="11"/>
      <c r="G161" s="12"/>
      <c r="H161" s="9"/>
      <c r="I161" s="13" t="str">
        <f aca="false">IF(OR($G161="",$H161=""),"",EDATE($G161,$H161))</f>
        <v/>
      </c>
      <c r="J161" s="14" t="str">
        <f aca="false">IF($I161="","",$I161-$O$1)</f>
        <v/>
      </c>
      <c r="K161" s="14" t="str">
        <f aca="false">IF($I161="","",IF($J161&lt;0,"просрочено",IF($J161&lt;=$O$2,"скоро","в норме")))</f>
        <v/>
      </c>
      <c r="L161" s="10"/>
    </row>
    <row r="162" customFormat="false" ht="21.75" hidden="false" customHeight="true" outlineLevel="0" collapsed="false">
      <c r="A162" s="9"/>
      <c r="B162" s="10"/>
      <c r="C162" s="10"/>
      <c r="D162" s="9"/>
      <c r="E162" s="9"/>
      <c r="F162" s="11"/>
      <c r="G162" s="12"/>
      <c r="H162" s="9"/>
      <c r="I162" s="13" t="str">
        <f aca="false">IF(OR($G162="",$H162=""),"",EDATE($G162,$H162))</f>
        <v/>
      </c>
      <c r="J162" s="14" t="str">
        <f aca="false">IF($I162="","",$I162-$O$1)</f>
        <v/>
      </c>
      <c r="K162" s="14" t="str">
        <f aca="false">IF($I162="","",IF($J162&lt;0,"просрочено",IF($J162&lt;=$O$2,"скоро","в норме")))</f>
        <v/>
      </c>
      <c r="L162" s="10"/>
    </row>
    <row r="163" customFormat="false" ht="21.75" hidden="false" customHeight="true" outlineLevel="0" collapsed="false">
      <c r="A163" s="9"/>
      <c r="B163" s="10"/>
      <c r="C163" s="10"/>
      <c r="D163" s="9"/>
      <c r="E163" s="9"/>
      <c r="F163" s="11"/>
      <c r="G163" s="12"/>
      <c r="H163" s="9"/>
      <c r="I163" s="13" t="str">
        <f aca="false">IF(OR($G163="",$H163=""),"",EDATE($G163,$H163))</f>
        <v/>
      </c>
      <c r="J163" s="14" t="str">
        <f aca="false">IF($I163="","",$I163-$O$1)</f>
        <v/>
      </c>
      <c r="K163" s="14" t="str">
        <f aca="false">IF($I163="","",IF($J163&lt;0,"просрочено",IF($J163&lt;=$O$2,"скоро","в норме")))</f>
        <v/>
      </c>
      <c r="L163" s="10"/>
    </row>
    <row r="164" customFormat="false" ht="21.75" hidden="false" customHeight="true" outlineLevel="0" collapsed="false">
      <c r="A164" s="9"/>
      <c r="B164" s="10"/>
      <c r="C164" s="10"/>
      <c r="D164" s="9"/>
      <c r="E164" s="9"/>
      <c r="F164" s="11"/>
      <c r="G164" s="12"/>
      <c r="H164" s="9"/>
      <c r="I164" s="13" t="str">
        <f aca="false">IF(OR($G164="",$H164=""),"",EDATE($G164,$H164))</f>
        <v/>
      </c>
      <c r="J164" s="14" t="str">
        <f aca="false">IF($I164="","",$I164-$O$1)</f>
        <v/>
      </c>
      <c r="K164" s="14" t="str">
        <f aca="false">IF($I164="","",IF($J164&lt;0,"просрочено",IF($J164&lt;=$O$2,"скоро","в норме")))</f>
        <v/>
      </c>
      <c r="L164" s="10"/>
    </row>
    <row r="165" customFormat="false" ht="21.75" hidden="false" customHeight="true" outlineLevel="0" collapsed="false">
      <c r="A165" s="9"/>
      <c r="B165" s="10"/>
      <c r="C165" s="10"/>
      <c r="D165" s="9"/>
      <c r="E165" s="9"/>
      <c r="F165" s="11"/>
      <c r="G165" s="12"/>
      <c r="H165" s="9"/>
      <c r="I165" s="13" t="str">
        <f aca="false">IF(OR($G165="",$H165=""),"",EDATE($G165,$H165))</f>
        <v/>
      </c>
      <c r="J165" s="14" t="str">
        <f aca="false">IF($I165="","",$I165-$O$1)</f>
        <v/>
      </c>
      <c r="K165" s="14" t="str">
        <f aca="false">IF($I165="","",IF($J165&lt;0,"просрочено",IF($J165&lt;=$O$2,"скоро","в норме")))</f>
        <v/>
      </c>
      <c r="L165" s="10"/>
    </row>
    <row r="166" customFormat="false" ht="21.75" hidden="false" customHeight="true" outlineLevel="0" collapsed="false">
      <c r="A166" s="9"/>
      <c r="B166" s="10"/>
      <c r="C166" s="10"/>
      <c r="D166" s="9"/>
      <c r="E166" s="9"/>
      <c r="F166" s="11"/>
      <c r="G166" s="12"/>
      <c r="H166" s="9"/>
      <c r="I166" s="13" t="str">
        <f aca="false">IF(OR($G166="",$H166=""),"",EDATE($G166,$H166))</f>
        <v/>
      </c>
      <c r="J166" s="14" t="str">
        <f aca="false">IF($I166="","",$I166-$O$1)</f>
        <v/>
      </c>
      <c r="K166" s="14" t="str">
        <f aca="false">IF($I166="","",IF($J166&lt;0,"просрочено",IF($J166&lt;=$O$2,"скоро","в норме")))</f>
        <v/>
      </c>
      <c r="L166" s="10"/>
    </row>
    <row r="167" customFormat="false" ht="21.75" hidden="false" customHeight="true" outlineLevel="0" collapsed="false">
      <c r="A167" s="9"/>
      <c r="B167" s="10"/>
      <c r="C167" s="10"/>
      <c r="D167" s="9"/>
      <c r="E167" s="9"/>
      <c r="F167" s="11"/>
      <c r="G167" s="12"/>
      <c r="H167" s="9"/>
      <c r="I167" s="13" t="str">
        <f aca="false">IF(OR($G167="",$H167=""),"",EDATE($G167,$H167))</f>
        <v/>
      </c>
      <c r="J167" s="14" t="str">
        <f aca="false">IF($I167="","",$I167-$O$1)</f>
        <v/>
      </c>
      <c r="K167" s="14" t="str">
        <f aca="false">IF($I167="","",IF($J167&lt;0,"просрочено",IF($J167&lt;=$O$2,"скоро","в норме")))</f>
        <v/>
      </c>
      <c r="L167" s="10"/>
    </row>
    <row r="168" customFormat="false" ht="21.75" hidden="false" customHeight="true" outlineLevel="0" collapsed="false">
      <c r="A168" s="9"/>
      <c r="B168" s="10"/>
      <c r="C168" s="10"/>
      <c r="D168" s="9"/>
      <c r="E168" s="9"/>
      <c r="F168" s="11"/>
      <c r="G168" s="12"/>
      <c r="H168" s="9"/>
      <c r="I168" s="13" t="str">
        <f aca="false">IF(OR($G168="",$H168=""),"",EDATE($G168,$H168))</f>
        <v/>
      </c>
      <c r="J168" s="14" t="str">
        <f aca="false">IF($I168="","",$I168-$O$1)</f>
        <v/>
      </c>
      <c r="K168" s="14" t="str">
        <f aca="false">IF($I168="","",IF($J168&lt;0,"просрочено",IF($J168&lt;=$O$2,"скоро","в норме")))</f>
        <v/>
      </c>
      <c r="L168" s="10"/>
    </row>
    <row r="169" customFormat="false" ht="21.75" hidden="false" customHeight="true" outlineLevel="0" collapsed="false">
      <c r="A169" s="9"/>
      <c r="B169" s="10"/>
      <c r="C169" s="10"/>
      <c r="D169" s="9"/>
      <c r="E169" s="9"/>
      <c r="F169" s="11"/>
      <c r="G169" s="12"/>
      <c r="H169" s="9"/>
      <c r="I169" s="13" t="str">
        <f aca="false">IF(OR($G169="",$H169=""),"",EDATE($G169,$H169))</f>
        <v/>
      </c>
      <c r="J169" s="14" t="str">
        <f aca="false">IF($I169="","",$I169-$O$1)</f>
        <v/>
      </c>
      <c r="K169" s="14" t="str">
        <f aca="false">IF($I169="","",IF($J169&lt;0,"просрочено",IF($J169&lt;=$O$2,"скоро","в норме")))</f>
        <v/>
      </c>
      <c r="L169" s="10"/>
    </row>
    <row r="170" customFormat="false" ht="21.75" hidden="false" customHeight="true" outlineLevel="0" collapsed="false">
      <c r="A170" s="9"/>
      <c r="B170" s="10"/>
      <c r="C170" s="10"/>
      <c r="D170" s="9"/>
      <c r="E170" s="9"/>
      <c r="F170" s="11"/>
      <c r="G170" s="12"/>
      <c r="H170" s="9"/>
      <c r="I170" s="13" t="str">
        <f aca="false">IF(OR($G170="",$H170=""),"",EDATE($G170,$H170))</f>
        <v/>
      </c>
      <c r="J170" s="14" t="str">
        <f aca="false">IF($I170="","",$I170-$O$1)</f>
        <v/>
      </c>
      <c r="K170" s="14" t="str">
        <f aca="false">IF($I170="","",IF($J170&lt;0,"просрочено",IF($J170&lt;=$O$2,"скоро","в норме")))</f>
        <v/>
      </c>
      <c r="L170" s="10"/>
    </row>
    <row r="171" customFormat="false" ht="21.75" hidden="false" customHeight="true" outlineLevel="0" collapsed="false">
      <c r="A171" s="9"/>
      <c r="B171" s="10"/>
      <c r="C171" s="10"/>
      <c r="D171" s="9"/>
      <c r="E171" s="9"/>
      <c r="F171" s="11"/>
      <c r="G171" s="12"/>
      <c r="H171" s="9"/>
      <c r="I171" s="13" t="str">
        <f aca="false">IF(OR($G171="",$H171=""),"",EDATE($G171,$H171))</f>
        <v/>
      </c>
      <c r="J171" s="14" t="str">
        <f aca="false">IF($I171="","",$I171-$O$1)</f>
        <v/>
      </c>
      <c r="K171" s="14" t="str">
        <f aca="false">IF($I171="","",IF($J171&lt;0,"просрочено",IF($J171&lt;=$O$2,"скоро","в норме")))</f>
        <v/>
      </c>
      <c r="L171" s="10"/>
    </row>
    <row r="172" customFormat="false" ht="21.75" hidden="false" customHeight="true" outlineLevel="0" collapsed="false">
      <c r="A172" s="9"/>
      <c r="B172" s="10"/>
      <c r="C172" s="10"/>
      <c r="D172" s="9"/>
      <c r="E172" s="9"/>
      <c r="F172" s="11"/>
      <c r="G172" s="12"/>
      <c r="H172" s="9"/>
      <c r="I172" s="13" t="str">
        <f aca="false">IF(OR($G172="",$H172=""),"",EDATE($G172,$H172))</f>
        <v/>
      </c>
      <c r="J172" s="14" t="str">
        <f aca="false">IF($I172="","",$I172-$O$1)</f>
        <v/>
      </c>
      <c r="K172" s="14" t="str">
        <f aca="false">IF($I172="","",IF($J172&lt;0,"просрочено",IF($J172&lt;=$O$2,"скоро","в норме")))</f>
        <v/>
      </c>
      <c r="L172" s="10"/>
    </row>
    <row r="173" customFormat="false" ht="21.75" hidden="false" customHeight="true" outlineLevel="0" collapsed="false">
      <c r="A173" s="9"/>
      <c r="B173" s="10"/>
      <c r="C173" s="10"/>
      <c r="D173" s="9"/>
      <c r="E173" s="9"/>
      <c r="F173" s="11"/>
      <c r="G173" s="12"/>
      <c r="H173" s="9"/>
      <c r="I173" s="13" t="str">
        <f aca="false">IF(OR($G173="",$H173=""),"",EDATE($G173,$H173))</f>
        <v/>
      </c>
      <c r="J173" s="14" t="str">
        <f aca="false">IF($I173="","",$I173-$O$1)</f>
        <v/>
      </c>
      <c r="K173" s="14" t="str">
        <f aca="false">IF($I173="","",IF($J173&lt;0,"просрочено",IF($J173&lt;=$O$2,"скоро","в норме")))</f>
        <v/>
      </c>
      <c r="L173" s="10"/>
    </row>
    <row r="174" customFormat="false" ht="21.75" hidden="false" customHeight="true" outlineLevel="0" collapsed="false">
      <c r="A174" s="9"/>
      <c r="B174" s="10"/>
      <c r="C174" s="10"/>
      <c r="D174" s="9"/>
      <c r="E174" s="9"/>
      <c r="F174" s="11"/>
      <c r="G174" s="12"/>
      <c r="H174" s="9"/>
      <c r="I174" s="13" t="str">
        <f aca="false">IF(OR($G174="",$H174=""),"",EDATE($G174,$H174))</f>
        <v/>
      </c>
      <c r="J174" s="14" t="str">
        <f aca="false">IF($I174="","",$I174-$O$1)</f>
        <v/>
      </c>
      <c r="K174" s="14" t="str">
        <f aca="false">IF($I174="","",IF($J174&lt;0,"просрочено",IF($J174&lt;=$O$2,"скоро","в норме")))</f>
        <v/>
      </c>
      <c r="L174" s="10"/>
    </row>
    <row r="175" customFormat="false" ht="21.75" hidden="false" customHeight="true" outlineLevel="0" collapsed="false">
      <c r="A175" s="9"/>
      <c r="B175" s="10"/>
      <c r="C175" s="10"/>
      <c r="D175" s="9"/>
      <c r="E175" s="9"/>
      <c r="F175" s="11"/>
      <c r="G175" s="12"/>
      <c r="H175" s="9"/>
      <c r="I175" s="13" t="str">
        <f aca="false">IF(OR($G175="",$H175=""),"",EDATE($G175,$H175))</f>
        <v/>
      </c>
      <c r="J175" s="14" t="str">
        <f aca="false">IF($I175="","",$I175-$O$1)</f>
        <v/>
      </c>
      <c r="K175" s="14" t="str">
        <f aca="false">IF($I175="","",IF($J175&lt;0,"просрочено",IF($J175&lt;=$O$2,"скоро","в норме")))</f>
        <v/>
      </c>
      <c r="L175" s="10"/>
    </row>
    <row r="176" customFormat="false" ht="21.75" hidden="false" customHeight="true" outlineLevel="0" collapsed="false">
      <c r="A176" s="9"/>
      <c r="B176" s="10"/>
      <c r="C176" s="10"/>
      <c r="D176" s="9"/>
      <c r="E176" s="9"/>
      <c r="F176" s="11"/>
      <c r="G176" s="12"/>
      <c r="H176" s="9"/>
      <c r="I176" s="13" t="str">
        <f aca="false">IF(OR($G176="",$H176=""),"",EDATE($G176,$H176))</f>
        <v/>
      </c>
      <c r="J176" s="14" t="str">
        <f aca="false">IF($I176="","",$I176-$O$1)</f>
        <v/>
      </c>
      <c r="K176" s="14" t="str">
        <f aca="false">IF($I176="","",IF($J176&lt;0,"просрочено",IF($J176&lt;=$O$2,"скоро","в норме")))</f>
        <v/>
      </c>
      <c r="L176" s="10"/>
    </row>
    <row r="177" customFormat="false" ht="21.75" hidden="false" customHeight="true" outlineLevel="0" collapsed="false">
      <c r="A177" s="9"/>
      <c r="B177" s="10"/>
      <c r="C177" s="10"/>
      <c r="D177" s="9"/>
      <c r="E177" s="9"/>
      <c r="F177" s="11"/>
      <c r="G177" s="12"/>
      <c r="H177" s="9"/>
      <c r="I177" s="13" t="str">
        <f aca="false">IF(OR($G177="",$H177=""),"",EDATE($G177,$H177))</f>
        <v/>
      </c>
      <c r="J177" s="14" t="str">
        <f aca="false">IF($I177="","",$I177-$O$1)</f>
        <v/>
      </c>
      <c r="K177" s="14" t="str">
        <f aca="false">IF($I177="","",IF($J177&lt;0,"просрочено",IF($J177&lt;=$O$2,"скоро","в норме")))</f>
        <v/>
      </c>
      <c r="L177" s="10"/>
    </row>
    <row r="178" customFormat="false" ht="21.75" hidden="false" customHeight="true" outlineLevel="0" collapsed="false">
      <c r="A178" s="9"/>
      <c r="B178" s="10"/>
      <c r="C178" s="10"/>
      <c r="D178" s="9"/>
      <c r="E178" s="9"/>
      <c r="F178" s="11"/>
      <c r="G178" s="12"/>
      <c r="H178" s="9"/>
      <c r="I178" s="13" t="str">
        <f aca="false">IF(OR($G178="",$H178=""),"",EDATE($G178,$H178))</f>
        <v/>
      </c>
      <c r="J178" s="14" t="str">
        <f aca="false">IF($I178="","",$I178-$O$1)</f>
        <v/>
      </c>
      <c r="K178" s="14" t="str">
        <f aca="false">IF($I178="","",IF($J178&lt;0,"просрочено",IF($J178&lt;=$O$2,"скоро","в норме")))</f>
        <v/>
      </c>
      <c r="L178" s="10"/>
    </row>
    <row r="179" customFormat="false" ht="21.75" hidden="false" customHeight="true" outlineLevel="0" collapsed="false">
      <c r="A179" s="9"/>
      <c r="B179" s="10"/>
      <c r="C179" s="10"/>
      <c r="D179" s="9"/>
      <c r="E179" s="9"/>
      <c r="F179" s="11"/>
      <c r="G179" s="12"/>
      <c r="H179" s="9"/>
      <c r="I179" s="13" t="str">
        <f aca="false">IF(OR($G179="",$H179=""),"",EDATE($G179,$H179))</f>
        <v/>
      </c>
      <c r="J179" s="14" t="str">
        <f aca="false">IF($I179="","",$I179-$O$1)</f>
        <v/>
      </c>
      <c r="K179" s="14" t="str">
        <f aca="false">IF($I179="","",IF($J179&lt;0,"просрочено",IF($J179&lt;=$O$2,"скоро","в норме")))</f>
        <v/>
      </c>
      <c r="L179" s="10"/>
    </row>
    <row r="180" customFormat="false" ht="21.75" hidden="false" customHeight="true" outlineLevel="0" collapsed="false">
      <c r="A180" s="9"/>
      <c r="B180" s="10"/>
      <c r="C180" s="10"/>
      <c r="D180" s="9"/>
      <c r="E180" s="9"/>
      <c r="F180" s="11"/>
      <c r="G180" s="12"/>
      <c r="H180" s="9"/>
      <c r="I180" s="13" t="str">
        <f aca="false">IF(OR($G180="",$H180=""),"",EDATE($G180,$H180))</f>
        <v/>
      </c>
      <c r="J180" s="14" t="str">
        <f aca="false">IF($I180="","",$I180-$O$1)</f>
        <v/>
      </c>
      <c r="K180" s="14" t="str">
        <f aca="false">IF($I180="","",IF($J180&lt;0,"просрочено",IF($J180&lt;=$O$2,"скоро","в норме")))</f>
        <v/>
      </c>
      <c r="L180" s="10"/>
    </row>
    <row r="181" customFormat="false" ht="21.75" hidden="false" customHeight="true" outlineLevel="0" collapsed="false">
      <c r="A181" s="9"/>
      <c r="B181" s="10"/>
      <c r="C181" s="10"/>
      <c r="D181" s="9"/>
      <c r="E181" s="9"/>
      <c r="F181" s="11"/>
      <c r="G181" s="12"/>
      <c r="H181" s="9"/>
      <c r="I181" s="13" t="str">
        <f aca="false">IF(OR($G181="",$H181=""),"",EDATE($G181,$H181))</f>
        <v/>
      </c>
      <c r="J181" s="14" t="str">
        <f aca="false">IF($I181="","",$I181-$O$1)</f>
        <v/>
      </c>
      <c r="K181" s="14" t="str">
        <f aca="false">IF($I181="","",IF($J181&lt;0,"просрочено",IF($J181&lt;=$O$2,"скоро","в норме")))</f>
        <v/>
      </c>
      <c r="L181" s="10"/>
    </row>
    <row r="182" customFormat="false" ht="21.75" hidden="false" customHeight="true" outlineLevel="0" collapsed="false">
      <c r="A182" s="9"/>
      <c r="B182" s="10"/>
      <c r="C182" s="10"/>
      <c r="D182" s="9"/>
      <c r="E182" s="9"/>
      <c r="F182" s="11"/>
      <c r="G182" s="12"/>
      <c r="H182" s="9"/>
      <c r="I182" s="13" t="str">
        <f aca="false">IF(OR($G182="",$H182=""),"",EDATE($G182,$H182))</f>
        <v/>
      </c>
      <c r="J182" s="14" t="str">
        <f aca="false">IF($I182="","",$I182-$O$1)</f>
        <v/>
      </c>
      <c r="K182" s="14" t="str">
        <f aca="false">IF($I182="","",IF($J182&lt;0,"просрочено",IF($J182&lt;=$O$2,"скоро","в норме")))</f>
        <v/>
      </c>
      <c r="L182" s="10"/>
    </row>
    <row r="183" customFormat="false" ht="21.75" hidden="false" customHeight="true" outlineLevel="0" collapsed="false">
      <c r="A183" s="9"/>
      <c r="B183" s="10"/>
      <c r="C183" s="10"/>
      <c r="D183" s="9"/>
      <c r="E183" s="9"/>
      <c r="F183" s="11"/>
      <c r="G183" s="12"/>
      <c r="H183" s="9"/>
      <c r="I183" s="13" t="str">
        <f aca="false">IF(OR($G183="",$H183=""),"",EDATE($G183,$H183))</f>
        <v/>
      </c>
      <c r="J183" s="14" t="str">
        <f aca="false">IF($I183="","",$I183-$O$1)</f>
        <v/>
      </c>
      <c r="K183" s="14" t="str">
        <f aca="false">IF($I183="","",IF($J183&lt;0,"просрочено",IF($J183&lt;=$O$2,"скоро","в норме")))</f>
        <v/>
      </c>
      <c r="L183" s="10"/>
    </row>
    <row r="184" customFormat="false" ht="21.75" hidden="false" customHeight="true" outlineLevel="0" collapsed="false">
      <c r="A184" s="9"/>
      <c r="B184" s="10"/>
      <c r="C184" s="10"/>
      <c r="D184" s="9"/>
      <c r="E184" s="9"/>
      <c r="F184" s="11"/>
      <c r="G184" s="12"/>
      <c r="H184" s="9"/>
      <c r="I184" s="13" t="str">
        <f aca="false">IF(OR($G184="",$H184=""),"",EDATE($G184,$H184))</f>
        <v/>
      </c>
      <c r="J184" s="14" t="str">
        <f aca="false">IF($I184="","",$I184-$O$1)</f>
        <v/>
      </c>
      <c r="K184" s="14" t="str">
        <f aca="false">IF($I184="","",IF($J184&lt;0,"просрочено",IF($J184&lt;=$O$2,"скоро","в норме")))</f>
        <v/>
      </c>
      <c r="L184" s="10"/>
    </row>
    <row r="185" customFormat="false" ht="21.75" hidden="false" customHeight="true" outlineLevel="0" collapsed="false">
      <c r="A185" s="9"/>
      <c r="B185" s="10"/>
      <c r="C185" s="10"/>
      <c r="D185" s="9"/>
      <c r="E185" s="9"/>
      <c r="F185" s="11"/>
      <c r="G185" s="12"/>
      <c r="H185" s="9"/>
      <c r="I185" s="13" t="str">
        <f aca="false">IF(OR($G185="",$H185=""),"",EDATE($G185,$H185))</f>
        <v/>
      </c>
      <c r="J185" s="14" t="str">
        <f aca="false">IF($I185="","",$I185-$O$1)</f>
        <v/>
      </c>
      <c r="K185" s="14" t="str">
        <f aca="false">IF($I185="","",IF($J185&lt;0,"просрочено",IF($J185&lt;=$O$2,"скоро","в норме")))</f>
        <v/>
      </c>
      <c r="L185" s="10"/>
    </row>
    <row r="186" customFormat="false" ht="21.75" hidden="false" customHeight="true" outlineLevel="0" collapsed="false">
      <c r="A186" s="9"/>
      <c r="B186" s="10"/>
      <c r="C186" s="10"/>
      <c r="D186" s="9"/>
      <c r="E186" s="9"/>
      <c r="F186" s="11"/>
      <c r="G186" s="12"/>
      <c r="H186" s="9"/>
      <c r="I186" s="13" t="str">
        <f aca="false">IF(OR($G186="",$H186=""),"",EDATE($G186,$H186))</f>
        <v/>
      </c>
      <c r="J186" s="14" t="str">
        <f aca="false">IF($I186="","",$I186-$O$1)</f>
        <v/>
      </c>
      <c r="K186" s="14" t="str">
        <f aca="false">IF($I186="","",IF($J186&lt;0,"просрочено",IF($J186&lt;=$O$2,"скоро","в норме")))</f>
        <v/>
      </c>
      <c r="L186" s="10"/>
    </row>
    <row r="187" customFormat="false" ht="21.75" hidden="false" customHeight="true" outlineLevel="0" collapsed="false">
      <c r="A187" s="9"/>
      <c r="B187" s="10"/>
      <c r="C187" s="10"/>
      <c r="D187" s="9"/>
      <c r="E187" s="9"/>
      <c r="F187" s="11"/>
      <c r="G187" s="12"/>
      <c r="H187" s="9"/>
      <c r="I187" s="13" t="str">
        <f aca="false">IF(OR($G187="",$H187=""),"",EDATE($G187,$H187))</f>
        <v/>
      </c>
      <c r="J187" s="14" t="str">
        <f aca="false">IF($I187="","",$I187-$O$1)</f>
        <v/>
      </c>
      <c r="K187" s="14" t="str">
        <f aca="false">IF($I187="","",IF($J187&lt;0,"просрочено",IF($J187&lt;=$O$2,"скоро","в норме")))</f>
        <v/>
      </c>
      <c r="L187" s="10"/>
    </row>
    <row r="188" customFormat="false" ht="21.75" hidden="false" customHeight="true" outlineLevel="0" collapsed="false">
      <c r="A188" s="9"/>
      <c r="B188" s="10"/>
      <c r="C188" s="10"/>
      <c r="D188" s="9"/>
      <c r="E188" s="9"/>
      <c r="F188" s="11"/>
      <c r="G188" s="12"/>
      <c r="H188" s="9"/>
      <c r="I188" s="13" t="str">
        <f aca="false">IF(OR($G188="",$H188=""),"",EDATE($G188,$H188))</f>
        <v/>
      </c>
      <c r="J188" s="14" t="str">
        <f aca="false">IF($I188="","",$I188-$O$1)</f>
        <v/>
      </c>
      <c r="K188" s="14" t="str">
        <f aca="false">IF($I188="","",IF($J188&lt;0,"просрочено",IF($J188&lt;=$O$2,"скоро","в норме")))</f>
        <v/>
      </c>
      <c r="L188" s="10"/>
    </row>
    <row r="189" customFormat="false" ht="21.75" hidden="false" customHeight="true" outlineLevel="0" collapsed="false">
      <c r="A189" s="9"/>
      <c r="B189" s="10"/>
      <c r="C189" s="10"/>
      <c r="D189" s="9"/>
      <c r="E189" s="9"/>
      <c r="F189" s="11"/>
      <c r="G189" s="12"/>
      <c r="H189" s="9"/>
      <c r="I189" s="13" t="str">
        <f aca="false">IF(OR($G189="",$H189=""),"",EDATE($G189,$H189))</f>
        <v/>
      </c>
      <c r="J189" s="14" t="str">
        <f aca="false">IF($I189="","",$I189-$O$1)</f>
        <v/>
      </c>
      <c r="K189" s="14" t="str">
        <f aca="false">IF($I189="","",IF($J189&lt;0,"просрочено",IF($J189&lt;=$O$2,"скоро","в норме")))</f>
        <v/>
      </c>
      <c r="L189" s="10"/>
    </row>
    <row r="190" customFormat="false" ht="21.75" hidden="false" customHeight="true" outlineLevel="0" collapsed="false">
      <c r="A190" s="9"/>
      <c r="B190" s="10"/>
      <c r="C190" s="10"/>
      <c r="D190" s="9"/>
      <c r="E190" s="9"/>
      <c r="F190" s="11"/>
      <c r="G190" s="12"/>
      <c r="H190" s="9"/>
      <c r="I190" s="13" t="str">
        <f aca="false">IF(OR($G190="",$H190=""),"",EDATE($G190,$H190))</f>
        <v/>
      </c>
      <c r="J190" s="14" t="str">
        <f aca="false">IF($I190="","",$I190-$O$1)</f>
        <v/>
      </c>
      <c r="K190" s="14" t="str">
        <f aca="false">IF($I190="","",IF($J190&lt;0,"просрочено",IF($J190&lt;=$O$2,"скоро","в норме")))</f>
        <v/>
      </c>
      <c r="L190" s="10"/>
    </row>
    <row r="191" customFormat="false" ht="21.75" hidden="false" customHeight="true" outlineLevel="0" collapsed="false">
      <c r="A191" s="9"/>
      <c r="B191" s="10"/>
      <c r="C191" s="10"/>
      <c r="D191" s="9"/>
      <c r="E191" s="9"/>
      <c r="F191" s="11"/>
      <c r="G191" s="12"/>
      <c r="H191" s="9"/>
      <c r="I191" s="13" t="str">
        <f aca="false">IF(OR($G191="",$H191=""),"",EDATE($G191,$H191))</f>
        <v/>
      </c>
      <c r="J191" s="14" t="str">
        <f aca="false">IF($I191="","",$I191-$O$1)</f>
        <v/>
      </c>
      <c r="K191" s="14" t="str">
        <f aca="false">IF($I191="","",IF($J191&lt;0,"просрочено",IF($J191&lt;=$O$2,"скоро","в норме")))</f>
        <v/>
      </c>
      <c r="L191" s="10"/>
    </row>
    <row r="192" customFormat="false" ht="21.75" hidden="false" customHeight="true" outlineLevel="0" collapsed="false">
      <c r="A192" s="9"/>
      <c r="B192" s="10"/>
      <c r="C192" s="10"/>
      <c r="D192" s="9"/>
      <c r="E192" s="9"/>
      <c r="F192" s="11"/>
      <c r="G192" s="12"/>
      <c r="H192" s="9"/>
      <c r="I192" s="13" t="str">
        <f aca="false">IF(OR($G192="",$H192=""),"",EDATE($G192,$H192))</f>
        <v/>
      </c>
      <c r="J192" s="14" t="str">
        <f aca="false">IF($I192="","",$I192-$O$1)</f>
        <v/>
      </c>
      <c r="K192" s="14" t="str">
        <f aca="false">IF($I192="","",IF($J192&lt;0,"просрочено",IF($J192&lt;=$O$2,"скоро","в норме")))</f>
        <v/>
      </c>
      <c r="L192" s="10"/>
    </row>
    <row r="193" customFormat="false" ht="21.75" hidden="false" customHeight="true" outlineLevel="0" collapsed="false">
      <c r="A193" s="9"/>
      <c r="B193" s="10"/>
      <c r="C193" s="10"/>
      <c r="D193" s="9"/>
      <c r="E193" s="9"/>
      <c r="F193" s="11"/>
      <c r="G193" s="12"/>
      <c r="H193" s="9"/>
      <c r="I193" s="13" t="str">
        <f aca="false">IF(OR($G193="",$H193=""),"",EDATE($G193,$H193))</f>
        <v/>
      </c>
      <c r="J193" s="14" t="str">
        <f aca="false">IF($I193="","",$I193-$O$1)</f>
        <v/>
      </c>
      <c r="K193" s="14" t="str">
        <f aca="false">IF($I193="","",IF($J193&lt;0,"просрочено",IF($J193&lt;=$O$2,"скоро","в норме")))</f>
        <v/>
      </c>
      <c r="L193" s="10"/>
    </row>
    <row r="194" customFormat="false" ht="21.75" hidden="false" customHeight="true" outlineLevel="0" collapsed="false">
      <c r="A194" s="9"/>
      <c r="B194" s="10"/>
      <c r="C194" s="10"/>
      <c r="D194" s="9"/>
      <c r="E194" s="9"/>
      <c r="F194" s="11"/>
      <c r="G194" s="12"/>
      <c r="H194" s="9"/>
      <c r="I194" s="13" t="str">
        <f aca="false">IF(OR($G194="",$H194=""),"",EDATE($G194,$H194))</f>
        <v/>
      </c>
      <c r="J194" s="14" t="str">
        <f aca="false">IF($I194="","",$I194-$O$1)</f>
        <v/>
      </c>
      <c r="K194" s="14" t="str">
        <f aca="false">IF($I194="","",IF($J194&lt;0,"просрочено",IF($J194&lt;=$O$2,"скоро","в норме")))</f>
        <v/>
      </c>
      <c r="L194" s="10"/>
    </row>
    <row r="195" customFormat="false" ht="21.75" hidden="false" customHeight="true" outlineLevel="0" collapsed="false">
      <c r="A195" s="9"/>
      <c r="B195" s="10"/>
      <c r="C195" s="10"/>
      <c r="D195" s="9"/>
      <c r="E195" s="9"/>
      <c r="F195" s="11"/>
      <c r="G195" s="12"/>
      <c r="H195" s="9"/>
      <c r="I195" s="13" t="str">
        <f aca="false">IF(OR($G195="",$H195=""),"",EDATE($G195,$H195))</f>
        <v/>
      </c>
      <c r="J195" s="14" t="str">
        <f aca="false">IF($I195="","",$I195-$O$1)</f>
        <v/>
      </c>
      <c r="K195" s="14" t="str">
        <f aca="false">IF($I195="","",IF($J195&lt;0,"просрочено",IF($J195&lt;=$O$2,"скоро","в норме")))</f>
        <v/>
      </c>
      <c r="L195" s="10"/>
    </row>
    <row r="196" customFormat="false" ht="21.75" hidden="false" customHeight="true" outlineLevel="0" collapsed="false">
      <c r="A196" s="9"/>
      <c r="B196" s="10"/>
      <c r="C196" s="10"/>
      <c r="D196" s="9"/>
      <c r="E196" s="9"/>
      <c r="F196" s="11"/>
      <c r="G196" s="12"/>
      <c r="H196" s="9"/>
      <c r="I196" s="13" t="str">
        <f aca="false">IF(OR($G196="",$H196=""),"",EDATE($G196,$H196))</f>
        <v/>
      </c>
      <c r="J196" s="14" t="str">
        <f aca="false">IF($I196="","",$I196-$O$1)</f>
        <v/>
      </c>
      <c r="K196" s="14" t="str">
        <f aca="false">IF($I196="","",IF($J196&lt;0,"просрочено",IF($J196&lt;=$O$2,"скоро","в норме")))</f>
        <v/>
      </c>
      <c r="L196" s="10"/>
    </row>
    <row r="197" customFormat="false" ht="21.75" hidden="false" customHeight="true" outlineLevel="0" collapsed="false">
      <c r="A197" s="9"/>
      <c r="B197" s="10"/>
      <c r="C197" s="10"/>
      <c r="D197" s="9"/>
      <c r="E197" s="9"/>
      <c r="F197" s="11"/>
      <c r="G197" s="12"/>
      <c r="H197" s="9"/>
      <c r="I197" s="13" t="str">
        <f aca="false">IF(OR($G197="",$H197=""),"",EDATE($G197,$H197))</f>
        <v/>
      </c>
      <c r="J197" s="14" t="str">
        <f aca="false">IF($I197="","",$I197-$O$1)</f>
        <v/>
      </c>
      <c r="K197" s="14" t="str">
        <f aca="false">IF($I197="","",IF($J197&lt;0,"просрочено",IF($J197&lt;=$O$2,"скоро","в норме")))</f>
        <v/>
      </c>
      <c r="L197" s="10"/>
    </row>
    <row r="198" customFormat="false" ht="21.75" hidden="false" customHeight="true" outlineLevel="0" collapsed="false">
      <c r="A198" s="9"/>
      <c r="B198" s="10"/>
      <c r="C198" s="10"/>
      <c r="D198" s="9"/>
      <c r="E198" s="9"/>
      <c r="F198" s="11"/>
      <c r="G198" s="12"/>
      <c r="H198" s="9"/>
      <c r="I198" s="13" t="str">
        <f aca="false">IF(OR($G198="",$H198=""),"",EDATE($G198,$H198))</f>
        <v/>
      </c>
      <c r="J198" s="14" t="str">
        <f aca="false">IF($I198="","",$I198-$O$1)</f>
        <v/>
      </c>
      <c r="K198" s="14" t="str">
        <f aca="false">IF($I198="","",IF($J198&lt;0,"просрочено",IF($J198&lt;=$O$2,"скоро","в норме")))</f>
        <v/>
      </c>
      <c r="L198" s="10"/>
    </row>
    <row r="199" customFormat="false" ht="21.75" hidden="false" customHeight="true" outlineLevel="0" collapsed="false">
      <c r="A199" s="9"/>
      <c r="B199" s="10"/>
      <c r="C199" s="10"/>
      <c r="D199" s="9"/>
      <c r="E199" s="9"/>
      <c r="F199" s="11"/>
      <c r="G199" s="12"/>
      <c r="H199" s="9"/>
      <c r="I199" s="13" t="str">
        <f aca="false">IF(OR($G199="",$H199=""),"",EDATE($G199,$H199))</f>
        <v/>
      </c>
      <c r="J199" s="14" t="str">
        <f aca="false">IF($I199="","",$I199-$O$1)</f>
        <v/>
      </c>
      <c r="K199" s="14" t="str">
        <f aca="false">IF($I199="","",IF($J199&lt;0,"просрочено",IF($J199&lt;=$O$2,"скоро","в норме")))</f>
        <v/>
      </c>
      <c r="L199" s="10"/>
    </row>
    <row r="200" customFormat="false" ht="21.75" hidden="false" customHeight="true" outlineLevel="0" collapsed="false">
      <c r="A200" s="9"/>
      <c r="B200" s="10"/>
      <c r="C200" s="10"/>
      <c r="D200" s="9"/>
      <c r="E200" s="9"/>
      <c r="F200" s="11"/>
      <c r="G200" s="12"/>
      <c r="H200" s="9"/>
      <c r="I200" s="13" t="str">
        <f aca="false">IF(OR($G200="",$H200=""),"",EDATE($G200,$H200))</f>
        <v/>
      </c>
      <c r="J200" s="14" t="str">
        <f aca="false">IF($I200="","",$I200-$O$1)</f>
        <v/>
      </c>
      <c r="K200" s="14" t="str">
        <f aca="false">IF($I200="","",IF($J200&lt;0,"просрочено",IF($J200&lt;=$O$2,"скоро","в норме")))</f>
        <v/>
      </c>
      <c r="L200" s="10"/>
    </row>
    <row r="201" customFormat="false" ht="21.75" hidden="false" customHeight="true" outlineLevel="0" collapsed="false">
      <c r="A201" s="9"/>
      <c r="B201" s="10"/>
      <c r="C201" s="10"/>
      <c r="D201" s="9"/>
      <c r="E201" s="9"/>
      <c r="F201" s="11"/>
      <c r="G201" s="12"/>
      <c r="H201" s="9"/>
      <c r="I201" s="13" t="str">
        <f aca="false">IF(OR($G201="",$H201=""),"",EDATE($G201,$H201))</f>
        <v/>
      </c>
      <c r="J201" s="14" t="str">
        <f aca="false">IF($I201="","",$I201-$O$1)</f>
        <v/>
      </c>
      <c r="K201" s="14" t="str">
        <f aca="false">IF($I201="","",IF($J201&lt;0,"просрочено",IF($J201&lt;=$O$2,"скоро","в норме")))</f>
        <v/>
      </c>
      <c r="L201" s="10"/>
    </row>
  </sheetData>
  <autoFilter ref="A1:L201"/>
  <conditionalFormatting sqref="A2:L201">
    <cfRule type="cellIs" priority="2" operator="equal" aboveAverage="0" equalAverage="0" bottom="0" percent="0" rank="0" text="" dxfId="5">
      <formula>$K2="просрочено"</formula>
    </cfRule>
    <cfRule type="cellIs" priority="3" operator="equal" aboveAverage="0" equalAverage="0" bottom="0" percent="0" rank="0" text="" dxfId="6">
      <formula>$K2="скоро"</formula>
    </cfRule>
  </conditionalFormatting>
  <dataValidations count="1">
    <dataValidation allowBlank="true" errorStyle="stop" operator="between" prompt="Замените список своими подразделениями через Данные → Проверка данных" promptTitle="Подразделение" showDropDown="false" showErrorMessage="false" showInputMessage="false" sqref="F2:F201" type="list">
      <formula1>"Котельная,Цех 1,Цех 2,Лаборатория,ОТК,Склад"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1" t="s">
        <v>35</v>
      </c>
    </row>
    <row r="3" customFormat="false" ht="15" hidden="false" customHeight="false" outlineLevel="0" collapsed="false">
      <c r="A3" s="16" t="s">
        <v>36</v>
      </c>
      <c r="B3" s="17" t="n">
        <f aca="false">COUNTA('График поверок'!$B$2:$B$201)</f>
        <v>1</v>
      </c>
    </row>
    <row r="4" customFormat="false" ht="15" hidden="false" customHeight="false" outlineLevel="0" collapsed="false">
      <c r="A4" s="16" t="s">
        <v>37</v>
      </c>
      <c r="B4" s="17" t="n">
        <f aca="false">COUNTIF('График поверок'!$K$2:$K$201,"просрочено")</f>
        <v>0</v>
      </c>
    </row>
    <row r="5" customFormat="false" ht="15" hidden="false" customHeight="false" outlineLevel="0" collapsed="false">
      <c r="A5" s="16" t="s">
        <v>38</v>
      </c>
      <c r="B5" s="17" t="n">
        <f aca="false">COUNTIF('График поверок'!$K$2:$K$201,"скоро")</f>
        <v>0</v>
      </c>
    </row>
    <row r="6" customFormat="false" ht="15" hidden="false" customHeight="false" outlineLevel="0" collapsed="false">
      <c r="A6" s="16" t="s">
        <v>39</v>
      </c>
      <c r="B6" s="17" t="n">
        <f aca="false">COUNTIF('График поверок'!$K$2:$K$201,"в норме")</f>
        <v>1</v>
      </c>
    </row>
    <row r="8" customFormat="false" ht="15" hidden="false" customHeight="false" outlineLevel="0" collapsed="false">
      <c r="A8" s="18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2026-08-31T14:48:32Z</dcterms:created>
  <dc:creator>openpyxl</dc:creator>
  <dc:description/>
  <dc:language>en-US</dc:language>
  <cp:lastModifiedBy/>
  <dcterms:modified xsi:type="dcterms:W3CDTF">2026-08-31T14:48:32Z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